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Dynamo\"/>
    </mc:Choice>
  </mc:AlternateContent>
  <xr:revisionPtr revIDLastSave="0" documentId="13_ncr:1_{A51C9F3C-3849-49BF-9CC0-09E351D9AA74}" xr6:coauthVersionLast="34" xr6:coauthVersionMax="34" xr10:uidLastSave="{00000000-0000-0000-0000-000000000000}"/>
  <bookViews>
    <workbookView xWindow="0" yWindow="0" windowWidth="21600" windowHeight="10410" tabRatio="354" xr2:uid="{00000000-000D-0000-FFFF-FFFF00000000}"/>
  </bookViews>
  <sheets>
    <sheet name="Indice" sheetId="7" r:id="rId1"/>
    <sheet name="CD-A-01" sheetId="4" r:id="rId2"/>
    <sheet name="DD-B-01" sheetId="28" r:id="rId3"/>
    <sheet name="DD-C-01" sheetId="29" r:id="rId4"/>
    <sheet name="CD-S-01" sheetId="33" r:id="rId5"/>
  </sheets>
  <externalReferences>
    <externalReference r:id="rId6"/>
  </externalReferences>
  <definedNames>
    <definedName name="_xlnm._FilterDatabase" localSheetId="1" hidden="1">'CD-A-01'!$A$7:$AR$114</definedName>
    <definedName name="_xlnm._FilterDatabase" localSheetId="4" hidden="1">'CD-S-01'!$A$7:$AI$60</definedName>
    <definedName name="_xlnm._FilterDatabase" localSheetId="2" hidden="1">'DD-B-01'!$A$7:$AR$8</definedName>
    <definedName name="_xlnm._FilterDatabase" localSheetId="3" hidden="1">'DD-C-01'!$A$7:$AF$77</definedName>
    <definedName name="hhhhh" localSheetId="0">Indice!$B$1:$D$63</definedName>
    <definedName name="print" localSheetId="1">'CD-A-01'!$B$1:$L$114</definedName>
    <definedName name="print" localSheetId="4">'CD-S-01'!$B$1:$L$46</definedName>
    <definedName name="print" localSheetId="2">'DD-B-01'!$B$1:$L$19</definedName>
    <definedName name="print" localSheetId="3">'DD-C-01'!$B$1:$L$77</definedName>
    <definedName name="Print_ar" localSheetId="1">'CD-A-01'!$B$1:$L$114</definedName>
    <definedName name="Print_ar" localSheetId="4">'CD-S-01'!$B$1:$L$46</definedName>
    <definedName name="Print_ar" localSheetId="2">'DD-B-01'!$B$1:$L$19</definedName>
    <definedName name="Print_ar" localSheetId="3">'DD-C-01'!$B$1:$L$77</definedName>
    <definedName name="_xlnm.Print_Area" localSheetId="1">'CD-A-01'!$B$1:$M$113</definedName>
    <definedName name="_xlnm.Print_Area" localSheetId="4">'CD-S-01'!$B$1:$M$60</definedName>
    <definedName name="_xlnm.Print_Area" localSheetId="2">'DD-B-01'!$B$1:$M$19</definedName>
    <definedName name="_xlnm.Print_Area" localSheetId="3">'DD-C-01'!$B$1:$M$77</definedName>
    <definedName name="_xlnm.Print_Area" localSheetId="0">Indice!$B$31:$F$64</definedName>
    <definedName name="_xlnm.Print_Titles" localSheetId="1">'CD-A-01'!$1:$7</definedName>
    <definedName name="_xlnm.Print_Titles" localSheetId="4">'CD-S-01'!$1:$7</definedName>
    <definedName name="_xlnm.Print_Titles" localSheetId="2">'DD-B-01'!$1:$7</definedName>
    <definedName name="_xlnm.Print_Titles" localSheetId="3">'DD-C-01'!$1:$7</definedName>
    <definedName name="_xlnm.Print_Titles" localSheetId="0">Indice!$1:$5</definedName>
  </definedNames>
  <calcPr calcId="179017"/>
  <fileRecoveryPr autoRecover="0"/>
</workbook>
</file>

<file path=xl/calcChain.xml><?xml version="1.0" encoding="utf-8"?>
<calcChain xmlns="http://schemas.openxmlformats.org/spreadsheetml/2006/main">
  <c r="G61" i="29" l="1"/>
  <c r="G62" i="29"/>
  <c r="E62" i="29"/>
  <c r="D62" i="29"/>
  <c r="C62" i="29"/>
  <c r="B62" i="29"/>
  <c r="E65" i="29"/>
  <c r="E64" i="29"/>
  <c r="E63" i="29"/>
  <c r="E60" i="29"/>
  <c r="E61" i="29"/>
  <c r="E59" i="29"/>
  <c r="E5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38" i="29"/>
  <c r="E37" i="29"/>
  <c r="E35" i="29"/>
  <c r="E36" i="29"/>
  <c r="E34" i="29"/>
  <c r="E33" i="29"/>
  <c r="G65" i="29"/>
  <c r="G64" i="29"/>
  <c r="G63" i="29"/>
  <c r="L62" i="29"/>
  <c r="A60" i="33" l="1"/>
  <c r="L59" i="33"/>
  <c r="G59" i="33"/>
  <c r="F59" i="33"/>
  <c r="D59" i="33"/>
  <c r="C59" i="33"/>
  <c r="L57" i="33"/>
  <c r="G57" i="33"/>
  <c r="F57" i="33"/>
  <c r="D57" i="33"/>
  <c r="C57" i="33"/>
  <c r="L56" i="33"/>
  <c r="G56" i="33"/>
  <c r="D56" i="33"/>
  <c r="C56" i="33"/>
  <c r="L55" i="33"/>
  <c r="G55" i="33"/>
  <c r="D55" i="33"/>
  <c r="C55" i="33"/>
  <c r="L54" i="33"/>
  <c r="G54" i="33"/>
  <c r="F54" i="33"/>
  <c r="F55" i="33" s="1"/>
  <c r="D54" i="33"/>
  <c r="C54" i="33"/>
  <c r="L53" i="33"/>
  <c r="G53" i="33"/>
  <c r="D53" i="33"/>
  <c r="C53" i="33"/>
  <c r="L52" i="33"/>
  <c r="G52" i="33"/>
  <c r="D52" i="33"/>
  <c r="C52" i="33"/>
  <c r="L51" i="33"/>
  <c r="G51" i="33"/>
  <c r="D51" i="33"/>
  <c r="C51" i="33"/>
  <c r="L50" i="33"/>
  <c r="G50" i="33"/>
  <c r="D50" i="33"/>
  <c r="C50" i="33"/>
  <c r="L49" i="33"/>
  <c r="G49" i="33"/>
  <c r="F49" i="33"/>
  <c r="F50" i="33" s="1"/>
  <c r="F51" i="33" s="1"/>
  <c r="F52" i="33" s="1"/>
  <c r="D49" i="33"/>
  <c r="C49" i="33"/>
  <c r="L46" i="33"/>
  <c r="G46" i="33"/>
  <c r="E46" i="33"/>
  <c r="D46" i="33"/>
  <c r="C46" i="33"/>
  <c r="L45" i="33"/>
  <c r="G45" i="33"/>
  <c r="F45" i="33"/>
  <c r="E45" i="33"/>
  <c r="D45" i="33"/>
  <c r="C45" i="33"/>
  <c r="L44" i="33"/>
  <c r="G44" i="33"/>
  <c r="E44" i="33"/>
  <c r="D44" i="33"/>
  <c r="C44" i="33"/>
  <c r="L43" i="33"/>
  <c r="G43" i="33"/>
  <c r="E43" i="33"/>
  <c r="D43" i="33"/>
  <c r="C43" i="33"/>
  <c r="L42" i="33"/>
  <c r="G42" i="33"/>
  <c r="F42" i="33"/>
  <c r="F43" i="33" s="1"/>
  <c r="E42" i="33"/>
  <c r="D42" i="33"/>
  <c r="C42" i="33"/>
  <c r="L39" i="33"/>
  <c r="G39" i="33"/>
  <c r="E39" i="33"/>
  <c r="D39" i="33"/>
  <c r="C39" i="33"/>
  <c r="L38" i="33"/>
  <c r="G38" i="33"/>
  <c r="F38" i="33"/>
  <c r="E38" i="33"/>
  <c r="D38" i="33"/>
  <c r="C38" i="33"/>
  <c r="L37" i="33"/>
  <c r="G37" i="33"/>
  <c r="E37" i="33"/>
  <c r="D37" i="33"/>
  <c r="C37" i="33"/>
  <c r="L36" i="33"/>
  <c r="G36" i="33"/>
  <c r="E36" i="33"/>
  <c r="D36" i="33"/>
  <c r="C36" i="33"/>
  <c r="L35" i="33"/>
  <c r="G35" i="33"/>
  <c r="F35" i="33"/>
  <c r="F36" i="33" s="1"/>
  <c r="E35" i="33"/>
  <c r="D35" i="33"/>
  <c r="C35" i="33"/>
  <c r="L34" i="33"/>
  <c r="G34" i="33"/>
  <c r="E34" i="33"/>
  <c r="D34" i="33"/>
  <c r="C34" i="33"/>
  <c r="L31" i="33"/>
  <c r="G31" i="33"/>
  <c r="E31" i="33"/>
  <c r="D31" i="33"/>
  <c r="C31" i="33"/>
  <c r="L30" i="33"/>
  <c r="G30" i="33"/>
  <c r="E30" i="33"/>
  <c r="D30" i="33"/>
  <c r="C30" i="33"/>
  <c r="L29" i="33"/>
  <c r="G29" i="33"/>
  <c r="E29" i="33"/>
  <c r="D29" i="33"/>
  <c r="C29" i="33"/>
  <c r="L26" i="33"/>
  <c r="G26" i="33"/>
  <c r="F26" i="33"/>
  <c r="D26" i="33"/>
  <c r="C26" i="33"/>
  <c r="L25" i="33"/>
  <c r="G25" i="33"/>
  <c r="D25" i="33"/>
  <c r="C25" i="33"/>
  <c r="L22" i="33"/>
  <c r="G22" i="33"/>
  <c r="E22" i="33"/>
  <c r="D22" i="33"/>
  <c r="C22" i="33"/>
  <c r="L21" i="33"/>
  <c r="G21" i="33"/>
  <c r="E21" i="33"/>
  <c r="D21" i="33"/>
  <c r="C21" i="33"/>
  <c r="L20" i="33"/>
  <c r="G20" i="33"/>
  <c r="E20" i="33"/>
  <c r="D20" i="33"/>
  <c r="C20" i="33"/>
  <c r="L19" i="33"/>
  <c r="G19" i="33"/>
  <c r="E19" i="33"/>
  <c r="D19" i="33"/>
  <c r="C19" i="33"/>
  <c r="L18" i="33"/>
  <c r="G18" i="33"/>
  <c r="E18" i="33"/>
  <c r="D18" i="33"/>
  <c r="C18" i="33"/>
  <c r="L17" i="33"/>
  <c r="G17" i="33"/>
  <c r="E17" i="33"/>
  <c r="D17" i="33"/>
  <c r="C17" i="33"/>
  <c r="L16" i="33"/>
  <c r="G16" i="33"/>
  <c r="E16" i="33"/>
  <c r="D16" i="33"/>
  <c r="C16" i="33"/>
  <c r="L15" i="33"/>
  <c r="G15" i="33"/>
  <c r="E15" i="33"/>
  <c r="D15" i="33"/>
  <c r="C15" i="33"/>
  <c r="L14" i="33"/>
  <c r="G14" i="33"/>
  <c r="E14" i="33"/>
  <c r="D14" i="33"/>
  <c r="C14" i="33"/>
  <c r="L13" i="33"/>
  <c r="G13" i="33"/>
  <c r="F13" i="33"/>
  <c r="F14" i="33" s="1"/>
  <c r="F15" i="33" s="1"/>
  <c r="F16" i="33" s="1"/>
  <c r="F17" i="33" s="1"/>
  <c r="F18" i="33" s="1"/>
  <c r="F19" i="33" s="1"/>
  <c r="F20" i="33" s="1"/>
  <c r="F21" i="33" s="1"/>
  <c r="F22" i="33" s="1"/>
  <c r="E13" i="33"/>
  <c r="D13" i="33"/>
  <c r="C13" i="33"/>
  <c r="L12" i="33"/>
  <c r="G12" i="33"/>
  <c r="E12" i="33"/>
  <c r="D12" i="33"/>
  <c r="C12" i="33"/>
  <c r="L11" i="33"/>
  <c r="G11" i="33"/>
  <c r="E11" i="33"/>
  <c r="D11" i="33"/>
  <c r="C11" i="33"/>
  <c r="E47" i="4" l="1"/>
  <c r="D47" i="4"/>
  <c r="C47" i="4"/>
  <c r="B47" i="4"/>
  <c r="F40" i="4" l="1"/>
  <c r="F72" i="4"/>
  <c r="F73" i="4" s="1"/>
  <c r="F57" i="4"/>
  <c r="F84" i="4" l="1"/>
  <c r="F82" i="4"/>
  <c r="L82" i="4"/>
  <c r="G82" i="4"/>
  <c r="E82" i="4"/>
  <c r="D82" i="4"/>
  <c r="C82" i="4"/>
  <c r="B82" i="4"/>
  <c r="L90" i="4"/>
  <c r="G90" i="4"/>
  <c r="F90" i="4"/>
  <c r="E90" i="4"/>
  <c r="D90" i="4"/>
  <c r="C90" i="4"/>
  <c r="B90" i="4"/>
  <c r="L88" i="4"/>
  <c r="G88" i="4"/>
  <c r="F88" i="4"/>
  <c r="E88" i="4"/>
  <c r="D88" i="4"/>
  <c r="C88" i="4"/>
  <c r="B88" i="4"/>
  <c r="F86" i="4"/>
  <c r="L86" i="4"/>
  <c r="G86" i="4"/>
  <c r="E86" i="4"/>
  <c r="D86" i="4"/>
  <c r="C86" i="4"/>
  <c r="B86" i="4"/>
  <c r="G84" i="4"/>
  <c r="L84" i="4"/>
  <c r="E84" i="4"/>
  <c r="D84" i="4"/>
  <c r="C84" i="4"/>
  <c r="B84" i="4"/>
  <c r="L78" i="4"/>
  <c r="G78" i="4"/>
  <c r="E78" i="4"/>
  <c r="D78" i="4"/>
  <c r="C78" i="4"/>
  <c r="B78" i="4"/>
  <c r="B113" i="4" l="1"/>
  <c r="C113" i="4"/>
  <c r="D113" i="4"/>
  <c r="E113" i="4"/>
  <c r="G113" i="4"/>
  <c r="L113" i="4"/>
  <c r="L72" i="4" l="1"/>
  <c r="G72" i="4"/>
  <c r="E72" i="4"/>
  <c r="D72" i="4"/>
  <c r="C72" i="4"/>
  <c r="B72" i="4"/>
  <c r="L71" i="4"/>
  <c r="G71" i="4"/>
  <c r="E71" i="4"/>
  <c r="D71" i="4"/>
  <c r="C71" i="4"/>
  <c r="B71" i="4"/>
  <c r="L48" i="4"/>
  <c r="G48" i="4"/>
  <c r="E48" i="4"/>
  <c r="D48" i="4"/>
  <c r="C48" i="4"/>
  <c r="B48" i="4"/>
  <c r="B17" i="4"/>
  <c r="C17" i="4"/>
  <c r="D17" i="4"/>
  <c r="E17" i="4"/>
  <c r="G17" i="4"/>
  <c r="L17" i="4"/>
  <c r="B18" i="4"/>
  <c r="C18" i="4"/>
  <c r="D18" i="4"/>
  <c r="E18" i="4"/>
  <c r="G18" i="4"/>
  <c r="L18" i="4"/>
  <c r="B76" i="29" l="1"/>
  <c r="B75" i="29"/>
  <c r="B74" i="29"/>
  <c r="B73" i="29"/>
  <c r="B72" i="29"/>
  <c r="B71" i="29"/>
  <c r="B70" i="29"/>
  <c r="B69" i="29"/>
  <c r="B68" i="29"/>
  <c r="B65" i="29"/>
  <c r="B64" i="29"/>
  <c r="B63" i="29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0" i="29"/>
  <c r="B29" i="29"/>
  <c r="B28" i="29"/>
  <c r="B27" i="29"/>
  <c r="B26" i="29"/>
  <c r="B25" i="29"/>
  <c r="B24" i="29"/>
  <c r="B21" i="29"/>
  <c r="B20" i="29"/>
  <c r="B19" i="29"/>
  <c r="B18" i="29"/>
  <c r="B17" i="29"/>
  <c r="B15" i="29"/>
  <c r="B14" i="29"/>
  <c r="B13" i="29"/>
  <c r="B12" i="29"/>
  <c r="B11" i="29"/>
  <c r="B18" i="28"/>
  <c r="B12" i="28"/>
  <c r="B13" i="28"/>
  <c r="B14" i="28"/>
  <c r="B15" i="28"/>
  <c r="B11" i="28"/>
  <c r="B65" i="4"/>
  <c r="B64" i="4"/>
  <c r="B6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89" i="4"/>
  <c r="B87" i="4"/>
  <c r="B85" i="4"/>
  <c r="B83" i="4"/>
  <c r="B81" i="4"/>
  <c r="B80" i="4"/>
  <c r="B79" i="4"/>
  <c r="B77" i="4"/>
  <c r="B76" i="4"/>
  <c r="B73" i="4"/>
  <c r="B70" i="4"/>
  <c r="B69" i="4"/>
  <c r="B68" i="4"/>
  <c r="B60" i="4"/>
  <c r="B57" i="4"/>
  <c r="B56" i="4"/>
  <c r="B55" i="4"/>
  <c r="B54" i="4"/>
  <c r="B53" i="4"/>
  <c r="B52" i="4"/>
  <c r="B49" i="4"/>
  <c r="B46" i="4"/>
  <c r="B45" i="4"/>
  <c r="B44" i="4"/>
  <c r="B43" i="4"/>
  <c r="B40" i="4"/>
  <c r="B39" i="4"/>
  <c r="B38" i="4"/>
  <c r="B37" i="4"/>
  <c r="B36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16" i="4"/>
  <c r="B15" i="4"/>
  <c r="B14" i="4"/>
  <c r="B13" i="4"/>
  <c r="B12" i="4"/>
  <c r="B11" i="4"/>
  <c r="E77" i="4" l="1"/>
  <c r="E79" i="4"/>
  <c r="E80" i="4"/>
  <c r="E81" i="4"/>
  <c r="E83" i="4"/>
  <c r="E85" i="4"/>
  <c r="E87" i="4"/>
  <c r="E89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76" i="4"/>
  <c r="E69" i="4"/>
  <c r="E70" i="4"/>
  <c r="E73" i="4"/>
  <c r="E68" i="4"/>
  <c r="E60" i="4"/>
  <c r="E53" i="4"/>
  <c r="E54" i="4"/>
  <c r="E55" i="4"/>
  <c r="E56" i="4"/>
  <c r="E57" i="4"/>
  <c r="E52" i="4"/>
  <c r="E44" i="4"/>
  <c r="E45" i="4"/>
  <c r="E46" i="4"/>
  <c r="E49" i="4"/>
  <c r="E43" i="4"/>
  <c r="E37" i="4"/>
  <c r="E38" i="4"/>
  <c r="E39" i="4"/>
  <c r="E40" i="4"/>
  <c r="E36" i="4"/>
  <c r="E32" i="4"/>
  <c r="E33" i="4"/>
  <c r="E31" i="4"/>
  <c r="E28" i="4"/>
  <c r="E29" i="4"/>
  <c r="E30" i="4"/>
  <c r="E27" i="4"/>
  <c r="E24" i="4"/>
  <c r="E25" i="4"/>
  <c r="E26" i="4"/>
  <c r="E22" i="4"/>
  <c r="E23" i="4"/>
  <c r="E21" i="4"/>
  <c r="E12" i="4"/>
  <c r="E13" i="4"/>
  <c r="E14" i="4"/>
  <c r="E15" i="4"/>
  <c r="E16" i="4"/>
  <c r="E11" i="4"/>
  <c r="E25" i="29"/>
  <c r="E26" i="29"/>
  <c r="E27" i="29"/>
  <c r="E28" i="29"/>
  <c r="E29" i="29"/>
  <c r="E30" i="29"/>
  <c r="E24" i="29"/>
  <c r="E12" i="29"/>
  <c r="E13" i="29"/>
  <c r="E14" i="29"/>
  <c r="E15" i="29"/>
  <c r="E11" i="29"/>
  <c r="E69" i="29"/>
  <c r="E70" i="29"/>
  <c r="E71" i="29"/>
  <c r="E72" i="29"/>
  <c r="E73" i="29"/>
  <c r="E74" i="29"/>
  <c r="E75" i="29"/>
  <c r="E76" i="29"/>
  <c r="E68" i="29"/>
  <c r="C69" i="29" l="1"/>
  <c r="C70" i="29"/>
  <c r="C71" i="29"/>
  <c r="C72" i="29"/>
  <c r="C73" i="29"/>
  <c r="C74" i="29"/>
  <c r="C75" i="29"/>
  <c r="C76" i="29"/>
  <c r="C68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3" i="29"/>
  <c r="C64" i="29"/>
  <c r="C65" i="29"/>
  <c r="C33" i="29"/>
  <c r="C25" i="29"/>
  <c r="C26" i="29"/>
  <c r="C27" i="29"/>
  <c r="C28" i="29"/>
  <c r="C29" i="29"/>
  <c r="C30" i="29"/>
  <c r="C24" i="29"/>
  <c r="C18" i="29"/>
  <c r="C19" i="29"/>
  <c r="C20" i="29"/>
  <c r="C21" i="29"/>
  <c r="C17" i="29"/>
  <c r="C12" i="29"/>
  <c r="C13" i="29"/>
  <c r="C14" i="29"/>
  <c r="C15" i="29"/>
  <c r="C11" i="29"/>
  <c r="E109" i="7"/>
  <c r="A77" i="29"/>
  <c r="D76" i="29"/>
  <c r="D75" i="29"/>
  <c r="D74" i="29"/>
  <c r="D73" i="29"/>
  <c r="D72" i="29"/>
  <c r="D71" i="29"/>
  <c r="D70" i="29"/>
  <c r="F69" i="29"/>
  <c r="F70" i="29" s="1"/>
  <c r="F71" i="29" s="1"/>
  <c r="F72" i="29" s="1"/>
  <c r="F73" i="29" s="1"/>
  <c r="F74" i="29" s="1"/>
  <c r="F75" i="29" s="1"/>
  <c r="F76" i="29" s="1"/>
  <c r="D69" i="29"/>
  <c r="D68" i="29"/>
  <c r="D65" i="29"/>
  <c r="F64" i="29"/>
  <c r="F65" i="29" s="1"/>
  <c r="D64" i="29"/>
  <c r="D63" i="29"/>
  <c r="L61" i="29"/>
  <c r="D61" i="29"/>
  <c r="L60" i="29"/>
  <c r="G60" i="29"/>
  <c r="D60" i="29"/>
  <c r="L59" i="29"/>
  <c r="G59" i="29"/>
  <c r="F59" i="29"/>
  <c r="F60" i="29" s="1"/>
  <c r="F61" i="29" s="1"/>
  <c r="F62" i="29" s="1"/>
  <c r="D59" i="29"/>
  <c r="L58" i="29"/>
  <c r="G58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F43" i="29"/>
  <c r="F44" i="29" s="1"/>
  <c r="F45" i="29" s="1"/>
  <c r="F46" i="29" s="1"/>
  <c r="F47" i="29" s="1"/>
  <c r="F48" i="29" s="1"/>
  <c r="F49" i="29" s="1"/>
  <c r="F50" i="29" s="1"/>
  <c r="F51" i="29" s="1"/>
  <c r="F52" i="29" s="1"/>
  <c r="F53" i="29" s="1"/>
  <c r="F54" i="29" s="1"/>
  <c r="F55" i="29" s="1"/>
  <c r="F56" i="29" s="1"/>
  <c r="F57" i="29" s="1"/>
  <c r="D43" i="29"/>
  <c r="D42" i="29"/>
  <c r="D41" i="29"/>
  <c r="D40" i="29"/>
  <c r="D39" i="29"/>
  <c r="F38" i="29"/>
  <c r="F39" i="29" s="1"/>
  <c r="F40" i="29" s="1"/>
  <c r="F41" i="29" s="1"/>
  <c r="D38" i="29"/>
  <c r="D37" i="29"/>
  <c r="D36" i="29"/>
  <c r="D35" i="29"/>
  <c r="F34" i="29"/>
  <c r="F35" i="29" s="1"/>
  <c r="F36" i="29" s="1"/>
  <c r="D34" i="29"/>
  <c r="D33" i="29"/>
  <c r="D30" i="29"/>
  <c r="D29" i="29"/>
  <c r="D28" i="29"/>
  <c r="D27" i="29"/>
  <c r="D26" i="29"/>
  <c r="F25" i="29"/>
  <c r="F26" i="29" s="1"/>
  <c r="F27" i="29" s="1"/>
  <c r="F28" i="29" s="1"/>
  <c r="F29" i="29" s="1"/>
  <c r="F30" i="29" s="1"/>
  <c r="D25" i="29"/>
  <c r="D24" i="29"/>
  <c r="D21" i="29"/>
  <c r="D20" i="29"/>
  <c r="D19" i="29"/>
  <c r="D18" i="29"/>
  <c r="F17" i="29"/>
  <c r="F18" i="29" s="1"/>
  <c r="F19" i="29" s="1"/>
  <c r="F20" i="29" s="1"/>
  <c r="F21" i="29" s="1"/>
  <c r="D17" i="29"/>
  <c r="D15" i="29"/>
  <c r="D14" i="29"/>
  <c r="D13" i="29"/>
  <c r="D12" i="29"/>
  <c r="F11" i="29"/>
  <c r="F12" i="29" s="1"/>
  <c r="F13" i="29" s="1"/>
  <c r="F14" i="29" s="1"/>
  <c r="F15" i="29" s="1"/>
  <c r="D11" i="29"/>
  <c r="D18" i="28"/>
  <c r="D15" i="28"/>
  <c r="D14" i="28"/>
  <c r="D13" i="28"/>
  <c r="D12" i="28"/>
  <c r="D11" i="28"/>
  <c r="D65" i="4"/>
  <c r="D64" i="4"/>
  <c r="D6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89" i="4"/>
  <c r="D87" i="4"/>
  <c r="D85" i="4"/>
  <c r="D83" i="4"/>
  <c r="D81" i="4"/>
  <c r="D80" i="4"/>
  <c r="D79" i="4"/>
  <c r="D77" i="4"/>
  <c r="D76" i="4"/>
  <c r="D73" i="4"/>
  <c r="D70" i="4"/>
  <c r="D69" i="4"/>
  <c r="D68" i="4"/>
  <c r="D60" i="4"/>
  <c r="D57" i="4"/>
  <c r="D56" i="4"/>
  <c r="D55" i="4"/>
  <c r="D54" i="4"/>
  <c r="D53" i="4"/>
  <c r="D52" i="4"/>
  <c r="D49" i="4"/>
  <c r="D46" i="4"/>
  <c r="D45" i="4"/>
  <c r="D44" i="4"/>
  <c r="D43" i="4"/>
  <c r="D40" i="4"/>
  <c r="D39" i="4"/>
  <c r="D38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16" i="4"/>
  <c r="D15" i="4"/>
  <c r="D14" i="4"/>
  <c r="D13" i="4"/>
  <c r="D12" i="4"/>
  <c r="D11" i="4"/>
  <c r="C18" i="28"/>
  <c r="C15" i="28"/>
  <c r="C14" i="28"/>
  <c r="C13" i="28"/>
  <c r="C12" i="28"/>
  <c r="C11" i="28"/>
  <c r="G11" i="4"/>
  <c r="G15" i="4"/>
  <c r="G14" i="4"/>
  <c r="G13" i="4"/>
  <c r="G12" i="4"/>
  <c r="L14" i="4"/>
  <c r="L13" i="4"/>
  <c r="L12" i="4"/>
  <c r="L11" i="4"/>
  <c r="L15" i="28"/>
  <c r="L14" i="28"/>
  <c r="L13" i="28"/>
  <c r="L12" i="28"/>
  <c r="L11" i="28"/>
  <c r="G15" i="28"/>
  <c r="G14" i="28"/>
  <c r="G13" i="28"/>
  <c r="G12" i="28"/>
  <c r="G11" i="28"/>
  <c r="E18" i="28"/>
  <c r="C65" i="4"/>
  <c r="C64" i="4"/>
  <c r="C6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89" i="4"/>
  <c r="C87" i="4"/>
  <c r="C85" i="4"/>
  <c r="C83" i="4"/>
  <c r="C81" i="4"/>
  <c r="C80" i="4"/>
  <c r="C79" i="4"/>
  <c r="C77" i="4"/>
  <c r="C76" i="4"/>
  <c r="C73" i="4"/>
  <c r="C70" i="4"/>
  <c r="C69" i="4"/>
  <c r="C68" i="4"/>
  <c r="C60" i="4"/>
  <c r="C57" i="4"/>
  <c r="C56" i="4"/>
  <c r="C55" i="4"/>
  <c r="C54" i="4"/>
  <c r="C53" i="4"/>
  <c r="C52" i="4"/>
  <c r="C49" i="4"/>
  <c r="C46" i="4"/>
  <c r="C45" i="4"/>
  <c r="C44" i="4"/>
  <c r="C43" i="4"/>
  <c r="C40" i="4"/>
  <c r="C39" i="4"/>
  <c r="C38" i="4"/>
  <c r="C37" i="4"/>
  <c r="C36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16" i="4"/>
  <c r="C15" i="4"/>
  <c r="C14" i="4"/>
  <c r="C13" i="4"/>
  <c r="C12" i="4"/>
  <c r="C11" i="4"/>
  <c r="E12" i="28"/>
  <c r="E13" i="28"/>
  <c r="E14" i="28"/>
  <c r="E15" i="28"/>
  <c r="E11" i="28"/>
  <c r="A19" i="28"/>
  <c r="L18" i="28"/>
  <c r="G18" i="28"/>
  <c r="F12" i="28"/>
  <c r="F13" i="28" s="1"/>
  <c r="F14" i="28" s="1"/>
  <c r="F15" i="28" s="1"/>
  <c r="E69" i="7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F12" i="4"/>
  <c r="F13" i="4" s="1"/>
  <c r="F14" i="4" s="1"/>
  <c r="F15" i="4" s="1"/>
  <c r="F16" i="4" s="1"/>
  <c r="F17" i="4" s="1"/>
  <c r="F18" i="4" s="1"/>
  <c r="E35" i="7"/>
  <c r="E36" i="7" s="1"/>
  <c r="L65" i="4"/>
  <c r="L64" i="4"/>
  <c r="L6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89" i="4"/>
  <c r="L87" i="4"/>
  <c r="L85" i="4"/>
  <c r="L83" i="4"/>
  <c r="L81" i="4"/>
  <c r="L80" i="4"/>
  <c r="L79" i="4"/>
  <c r="L77" i="4"/>
  <c r="L76" i="4"/>
  <c r="L73" i="4"/>
  <c r="L70" i="4"/>
  <c r="L69" i="4"/>
  <c r="L68" i="4"/>
  <c r="L57" i="4"/>
  <c r="L56" i="4"/>
  <c r="L55" i="4"/>
  <c r="L54" i="4"/>
  <c r="L53" i="4"/>
  <c r="L52" i="4"/>
  <c r="L60" i="4"/>
  <c r="L49" i="4"/>
  <c r="L46" i="4"/>
  <c r="L40" i="4"/>
  <c r="L39" i="4"/>
  <c r="L38" i="4"/>
  <c r="L37" i="4"/>
  <c r="L36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16" i="4"/>
  <c r="L15" i="4"/>
  <c r="G65" i="4"/>
  <c r="G64" i="4"/>
  <c r="G6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89" i="4"/>
  <c r="G87" i="4"/>
  <c r="G85" i="4"/>
  <c r="G83" i="4"/>
  <c r="G81" i="4"/>
  <c r="G80" i="4"/>
  <c r="G79" i="4"/>
  <c r="G77" i="4"/>
  <c r="G76" i="4"/>
  <c r="G73" i="4"/>
  <c r="G70" i="4"/>
  <c r="G69" i="4"/>
  <c r="G68" i="4"/>
  <c r="G57" i="4"/>
  <c r="G56" i="4"/>
  <c r="G55" i="4"/>
  <c r="G54" i="4"/>
  <c r="G53" i="4"/>
  <c r="G52" i="4"/>
  <c r="G60" i="4"/>
  <c r="G49" i="4"/>
  <c r="G46" i="4"/>
  <c r="G45" i="4"/>
  <c r="G44" i="4"/>
  <c r="G43" i="4"/>
  <c r="G40" i="4"/>
  <c r="G39" i="4"/>
  <c r="G38" i="4"/>
  <c r="G37" i="4"/>
  <c r="G36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6" i="4"/>
  <c r="G26" i="29"/>
  <c r="G19" i="29"/>
  <c r="G15" i="29"/>
  <c r="L12" i="29"/>
  <c r="G29" i="29"/>
  <c r="L26" i="29"/>
  <c r="G24" i="29"/>
  <c r="L19" i="29"/>
  <c r="L15" i="29"/>
  <c r="L29" i="29"/>
  <c r="L24" i="29"/>
  <c r="G13" i="29"/>
  <c r="G27" i="29"/>
  <c r="G20" i="29"/>
  <c r="L13" i="29"/>
  <c r="G30" i="29"/>
  <c r="L27" i="29"/>
  <c r="L20" i="29"/>
  <c r="G11" i="29"/>
  <c r="L30" i="29"/>
  <c r="G25" i="29"/>
  <c r="G18" i="29"/>
  <c r="G14" i="29"/>
  <c r="L11" i="29"/>
  <c r="G28" i="29"/>
  <c r="L25" i="29"/>
  <c r="G21" i="29"/>
  <c r="L18" i="29"/>
  <c r="L14" i="29"/>
  <c r="L28" i="29"/>
  <c r="L21" i="29"/>
  <c r="G12" i="29"/>
  <c r="L75" i="29"/>
  <c r="G70" i="29"/>
  <c r="G73" i="29"/>
  <c r="L70" i="29"/>
  <c r="G68" i="29"/>
  <c r="G76" i="29"/>
  <c r="L73" i="29"/>
  <c r="L68" i="29"/>
  <c r="L76" i="29"/>
  <c r="G71" i="29"/>
  <c r="G74" i="29"/>
  <c r="L71" i="29"/>
  <c r="L74" i="29"/>
  <c r="G69" i="29"/>
  <c r="G72" i="29"/>
  <c r="L69" i="29"/>
  <c r="G75" i="29"/>
  <c r="L72" i="29"/>
  <c r="L63" i="29"/>
  <c r="L64" i="29"/>
  <c r="L65" i="29"/>
  <c r="G56" i="29"/>
  <c r="L53" i="29"/>
  <c r="G48" i="29"/>
  <c r="L45" i="29"/>
  <c r="L40" i="29"/>
  <c r="L56" i="29"/>
  <c r="G51" i="29"/>
  <c r="L48" i="29"/>
  <c r="G43" i="29"/>
  <c r="G38" i="29"/>
  <c r="L33" i="29"/>
  <c r="G35" i="29"/>
  <c r="L35" i="29"/>
  <c r="G54" i="29"/>
  <c r="L51" i="29"/>
  <c r="G46" i="29"/>
  <c r="L43" i="29"/>
  <c r="G41" i="29"/>
  <c r="L38" i="29"/>
  <c r="G36" i="29"/>
  <c r="G40" i="29"/>
  <c r="G57" i="29"/>
  <c r="L54" i="29"/>
  <c r="G49" i="29"/>
  <c r="L46" i="29"/>
  <c r="L41" i="29"/>
  <c r="L36" i="29"/>
  <c r="G45" i="29"/>
  <c r="L57" i="29"/>
  <c r="G52" i="29"/>
  <c r="L49" i="29"/>
  <c r="G44" i="29"/>
  <c r="G39" i="29"/>
  <c r="G34" i="29"/>
  <c r="G33" i="29"/>
  <c r="G55" i="29"/>
  <c r="L52" i="29"/>
  <c r="G47" i="29"/>
  <c r="L44" i="29"/>
  <c r="G42" i="29"/>
  <c r="L39" i="29"/>
  <c r="G37" i="29"/>
  <c r="L34" i="29"/>
  <c r="L55" i="29"/>
  <c r="G50" i="29"/>
  <c r="L47" i="29"/>
  <c r="L42" i="29"/>
  <c r="L37" i="29"/>
  <c r="L50" i="29"/>
  <c r="G53" i="29"/>
  <c r="L17" i="29"/>
  <c r="G17" i="29"/>
  <c r="E19" i="29" l="1"/>
  <c r="E20" i="29"/>
  <c r="E21" i="29"/>
  <c r="E18" i="29"/>
  <c r="E17" i="29"/>
  <c r="E37" i="7"/>
  <c r="E38" i="7" l="1"/>
  <c r="A114" i="4" l="1"/>
  <c r="F68" i="4"/>
  <c r="F69" i="4" s="1"/>
  <c r="F70" i="4" s="1"/>
  <c r="F44" i="4"/>
  <c r="F37" i="4"/>
  <c r="F38" i="4" s="1"/>
  <c r="F22" i="4"/>
  <c r="F23" i="4" s="1"/>
  <c r="F25" i="4" s="1"/>
  <c r="F26" i="4" s="1"/>
  <c r="F32" i="4" s="1"/>
  <c r="F33" i="4" s="1"/>
  <c r="F28" i="4" s="1"/>
  <c r="F29" i="4" s="1"/>
  <c r="F30" i="4" s="1"/>
  <c r="F53" i="4" l="1"/>
  <c r="F54" i="4" s="1"/>
  <c r="F77" i="4"/>
  <c r="F80" i="4" l="1"/>
  <c r="F78" i="4"/>
  <c r="F93" i="4"/>
  <c r="F97" i="4" s="1"/>
  <c r="F98" i="4" s="1"/>
  <c r="F100" i="4" s="1"/>
  <c r="F101" i="4" s="1"/>
  <c r="F102" i="4" s="1"/>
  <c r="F103" i="4" s="1"/>
  <c r="F104" i="4" s="1"/>
  <c r="F106" i="4" s="1"/>
  <c r="F107" i="4" s="1"/>
  <c r="F45" i="4"/>
  <c r="F109" i="4" l="1"/>
  <c r="F110" i="4" s="1"/>
  <c r="F112" i="4" s="1"/>
  <c r="F64" i="4" l="1"/>
  <c r="F65" i="4" s="1"/>
  <c r="F113" i="4"/>
</calcChain>
</file>

<file path=xl/sharedStrings.xml><?xml version="1.0" encoding="utf-8"?>
<sst xmlns="http://schemas.openxmlformats.org/spreadsheetml/2006/main" count="1750" uniqueCount="465">
  <si>
    <t>R</t>
  </si>
  <si>
    <t>Generale</t>
  </si>
  <si>
    <t>A</t>
  </si>
  <si>
    <t>--</t>
  </si>
  <si>
    <t>A4</t>
  </si>
  <si>
    <t>A0</t>
  </si>
  <si>
    <t>Piante layout - Tavole di dettaglio e coordinamento</t>
  </si>
  <si>
    <t>1:20</t>
  </si>
  <si>
    <t>Count</t>
  </si>
  <si>
    <t>1:100</t>
  </si>
  <si>
    <t>1:50</t>
  </si>
  <si>
    <t>Elenco elaborati</t>
  </si>
  <si>
    <t>Computo metrico estimativo</t>
  </si>
  <si>
    <t>Prospetto SUD</t>
  </si>
  <si>
    <t>Prospetto EST</t>
  </si>
  <si>
    <t>Prospetto OVEST</t>
  </si>
  <si>
    <t>Sezioni generali</t>
  </si>
  <si>
    <t>Abaco controsoffitti</t>
  </si>
  <si>
    <t>Abaco parapetti</t>
  </si>
  <si>
    <t xml:space="preserve">Abaco porte 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</si>
  <si>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</si>
  <si>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</si>
  <si>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</si>
  <si>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</si>
  <si>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</si>
  <si>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</si>
  <si>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</si>
  <si>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</si>
  <si>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</si>
  <si>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</si>
  <si>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P</t>
  </si>
  <si>
    <t>S</t>
  </si>
  <si>
    <t>T</t>
  </si>
  <si>
    <t>U</t>
  </si>
  <si>
    <t>V</t>
  </si>
  <si>
    <t>W</t>
  </si>
  <si>
    <t>Architecture</t>
  </si>
  <si>
    <t>Facade</t>
  </si>
  <si>
    <t>Maintenance and CSP</t>
  </si>
  <si>
    <t>Security</t>
  </si>
  <si>
    <t>Landscape</t>
  </si>
  <si>
    <t>FF&amp;E</t>
  </si>
  <si>
    <t>Field</t>
  </si>
  <si>
    <t>Roof</t>
  </si>
  <si>
    <t>Structure</t>
  </si>
  <si>
    <t>Broadcast</t>
  </si>
  <si>
    <t>Leed</t>
  </si>
  <si>
    <t>Discipline</t>
  </si>
  <si>
    <t>Levels</t>
  </si>
  <si>
    <t>Level 0</t>
  </si>
  <si>
    <t>Level 1</t>
  </si>
  <si>
    <t>Level 2</t>
  </si>
  <si>
    <t>Level 3</t>
  </si>
  <si>
    <t>Fire and Life Safety</t>
  </si>
  <si>
    <t>Electrical and Lighting</t>
  </si>
  <si>
    <t>Food Service</t>
  </si>
  <si>
    <t>Mechanical and Plumbing</t>
  </si>
  <si>
    <t>Telecommunications and AV</t>
  </si>
  <si>
    <t>Vertical Transportation</t>
  </si>
  <si>
    <t>Building</t>
  </si>
  <si>
    <t>Relazione geologica</t>
  </si>
  <si>
    <t>Relazione tecnica illustrativa</t>
  </si>
  <si>
    <t>Relazione sulla qualità e dosatura dei materiali</t>
  </si>
  <si>
    <t>Piano di manutenzione della parte strutturale dell'opera</t>
  </si>
  <si>
    <t>Materiali e prescrizioni</t>
  </si>
  <si>
    <t>Scavi</t>
  </si>
  <si>
    <t>Carpenterie metalliche</t>
  </si>
  <si>
    <t>Dettagli controsoffitti</t>
  </si>
  <si>
    <t>Specifiche tecniche</t>
  </si>
  <si>
    <t>Abaco serramenti</t>
  </si>
  <si>
    <t>1:250</t>
  </si>
  <si>
    <t>B</t>
  </si>
  <si>
    <t>Sezioni A-A B-B</t>
  </si>
  <si>
    <t>Sezioni C-C D-D</t>
  </si>
  <si>
    <t>Bep</t>
  </si>
  <si>
    <t>Coding convetion</t>
  </si>
  <si>
    <t>I</t>
  </si>
  <si>
    <t>Bim</t>
  </si>
  <si>
    <t>General</t>
  </si>
  <si>
    <t>Furniture</t>
  </si>
  <si>
    <t>H</t>
  </si>
  <si>
    <t>Excavation</t>
  </si>
  <si>
    <t>Pianta livello 0, quota ± 00,30 m</t>
  </si>
  <si>
    <t>Pianta livello copertura, quota + 26,00 m</t>
  </si>
  <si>
    <t>Pianta livello 3, quota + 18,065 m</t>
  </si>
  <si>
    <t>Pianta livello 1, quota + 05,225 m</t>
  </si>
  <si>
    <t>Pianta livello 0, quota ± 00,30 m - Settore A</t>
  </si>
  <si>
    <t>Pianta livello 0, quota ± 00,30 m - Settore B</t>
  </si>
  <si>
    <t>Pianta livello 0, quota ± 00,30 m - Settore C</t>
  </si>
  <si>
    <t>Pianta livello 0, quota ± 00,30 m - Settore D</t>
  </si>
  <si>
    <t>Pianta livello 1, quota + 05,225 m - Settore A</t>
  </si>
  <si>
    <t>Pianta livello 1, quota + 05,225 m - Settore B</t>
  </si>
  <si>
    <t>Pianta livello 1, quota + 05,225 m - Settore C</t>
  </si>
  <si>
    <t>Pianta livello 1, quota + 05,225 m - Settore D</t>
  </si>
  <si>
    <t>Pianta livello 2, quota + 10,175 m</t>
  </si>
  <si>
    <t>Pianta livello 2, quota + 10,175 m - Settore A</t>
  </si>
  <si>
    <t>Pianta livello 2, quota + 10,175 m - Settore B</t>
  </si>
  <si>
    <t>Pianta livello 2, quota + 10,175 m - Settore C</t>
  </si>
  <si>
    <t>Pianta livello 2, quota + 10,175 m - Settore D</t>
  </si>
  <si>
    <t>Pianta livello 3, quota + 18,065 m - Settore A</t>
  </si>
  <si>
    <t>Pianta livello 3, quota + 18,065 m - Settore B</t>
  </si>
  <si>
    <t>Pianta livello 3, quota + 18,065 m - Settore C</t>
  </si>
  <si>
    <t>Pianta livello 3, quota + 18,065 m - Settore D</t>
  </si>
  <si>
    <t>Planimetria curva Nord</t>
  </si>
  <si>
    <t>Planimetria curva Sud</t>
  </si>
  <si>
    <t>Planimetria Tribuna d'Onore</t>
  </si>
  <si>
    <t>Planimetria Giulio Cesare</t>
  </si>
  <si>
    <t>Ascensore - Piante, sezioni e dettagli</t>
  </si>
  <si>
    <t xml:space="preserve">Settore Nord - Sezione </t>
  </si>
  <si>
    <t>Settore Nord - pianta</t>
  </si>
  <si>
    <t>Settore Nord - Dettagli</t>
  </si>
  <si>
    <t>Settore Sud - pianta</t>
  </si>
  <si>
    <t xml:space="preserve">Settore Sud - Sezione </t>
  </si>
  <si>
    <t>Settore Sud - Dettagli</t>
  </si>
  <si>
    <t>Tribuna Giulio Cesare - pianta</t>
  </si>
  <si>
    <t>Tribuna Giulio Cesare - sezione</t>
  </si>
  <si>
    <t>Tribuna Giulio Cesare - Dettagli</t>
  </si>
  <si>
    <t>Elenco</t>
  </si>
  <si>
    <t>Relazioni</t>
  </si>
  <si>
    <t>Controsoffitti</t>
  </si>
  <si>
    <t>Serramenti</t>
  </si>
  <si>
    <t>Piano di riferimento assoluto</t>
  </si>
  <si>
    <t>Murature</t>
  </si>
  <si>
    <t>Murature in blocchi</t>
  </si>
  <si>
    <t>Murature in cartongesso</t>
  </si>
  <si>
    <t>Finiture verticali</t>
  </si>
  <si>
    <t>Opere da lattoniere</t>
  </si>
  <si>
    <t>Opere in ferro</t>
  </si>
  <si>
    <t>Serramenti interni</t>
  </si>
  <si>
    <t>Serramenti esterni</t>
  </si>
  <si>
    <t>Aree di dettaglio</t>
  </si>
  <si>
    <t>BIM</t>
  </si>
  <si>
    <t>Pavimenti</t>
  </si>
  <si>
    <t>Inquadramento principale</t>
  </si>
  <si>
    <t>Piante layout - Serramenti</t>
  </si>
  <si>
    <t>Arredi</t>
  </si>
  <si>
    <t>Tracciamento</t>
  </si>
  <si>
    <t>Sviluppo</t>
  </si>
  <si>
    <t>Piante</t>
  </si>
  <si>
    <t>Prospetti</t>
  </si>
  <si>
    <t>Sezioni</t>
  </si>
  <si>
    <t>X</t>
  </si>
  <si>
    <t>Edificio</t>
  </si>
  <si>
    <t>Opere accessorie</t>
  </si>
  <si>
    <t>Categoria esecutiva</t>
  </si>
  <si>
    <t>Architettonico</t>
  </si>
  <si>
    <t>Categoria costruttiva</t>
  </si>
  <si>
    <t>Murature in legno</t>
  </si>
  <si>
    <t>Murature in laterizio</t>
  </si>
  <si>
    <t>Massetti e sottofondi</t>
  </si>
  <si>
    <t>Finiture pavimenti</t>
  </si>
  <si>
    <t>Finiture controsoffitti</t>
  </si>
  <si>
    <t>Zoccolini</t>
  </si>
  <si>
    <t>Description</t>
  </si>
  <si>
    <t>Phase</t>
  </si>
  <si>
    <t>Category</t>
  </si>
  <si>
    <t>Number</t>
  </si>
  <si>
    <t>Issue</t>
  </si>
  <si>
    <t>Descrizione</t>
  </si>
  <si>
    <t>Scale</t>
  </si>
  <si>
    <t>Format</t>
  </si>
  <si>
    <t>Last Issue</t>
  </si>
  <si>
    <t>Rev.</t>
  </si>
  <si>
    <t>x</t>
  </si>
  <si>
    <t>ELENCHI GARA FORNITORI</t>
  </si>
  <si>
    <t>Cartongessi</t>
  </si>
  <si>
    <t>Opere in vetro</t>
  </si>
  <si>
    <t>Soft landscape</t>
  </si>
  <si>
    <t>Documenti generali</t>
  </si>
  <si>
    <t>Computo metrico analitico</t>
  </si>
  <si>
    <t>Scopo del lavoro</t>
  </si>
  <si>
    <t>Cronoprogramma delle opere</t>
  </si>
  <si>
    <t>Impermeabilizzazioni</t>
  </si>
  <si>
    <t>Computo metrico</t>
  </si>
  <si>
    <t>Scheda personale e trasporti</t>
  </si>
  <si>
    <t>Opere in legno</t>
  </si>
  <si>
    <t>Document list</t>
  </si>
  <si>
    <t>Bill of quantities</t>
  </si>
  <si>
    <t>Scope of work</t>
  </si>
  <si>
    <t>Specs</t>
  </si>
  <si>
    <t>Bill of quantities and costs</t>
  </si>
  <si>
    <t>Construction schedule</t>
  </si>
  <si>
    <t>Personal and transport list</t>
  </si>
  <si>
    <t>Richieste di acquisto</t>
  </si>
  <si>
    <t>FF&amp;E, OS&amp;E</t>
  </si>
  <si>
    <t>Rivestimenti</t>
  </si>
  <si>
    <t>XXX m</t>
  </si>
  <si>
    <t>Soft landascape</t>
  </si>
  <si>
    <t>RICHIESTE D'ACQUISTO (RDA)</t>
  </si>
  <si>
    <t>MURATURE</t>
  </si>
  <si>
    <t>PAVIMENTAZIONE</t>
  </si>
  <si>
    <t>CONTROSOFFITTO</t>
  </si>
  <si>
    <t>FINITURE VERTICALI</t>
  </si>
  <si>
    <t>SERRAMENTI</t>
  </si>
  <si>
    <t>AREE DI DETTAGLIO</t>
  </si>
  <si>
    <t>Strutture</t>
  </si>
  <si>
    <t>Scavi e opere di contenimento</t>
  </si>
  <si>
    <t>DOCUMENTI GENERALI</t>
  </si>
  <si>
    <t>GENERALE</t>
  </si>
  <si>
    <t>Fondazioni e pali</t>
  </si>
  <si>
    <t>Solai</t>
  </si>
  <si>
    <t>Elevazioni</t>
  </si>
  <si>
    <t>Armatura</t>
  </si>
  <si>
    <t xml:space="preserve">Carpenterie </t>
  </si>
  <si>
    <t>Computi</t>
  </si>
  <si>
    <t>Specifiche</t>
  </si>
  <si>
    <t>Murature in c.a.</t>
  </si>
  <si>
    <t>Carpenterie</t>
  </si>
  <si>
    <t>Opere in acciaio</t>
  </si>
  <si>
    <t xml:space="preserve">Codifica </t>
  </si>
  <si>
    <t>BIM MODEL</t>
  </si>
  <si>
    <t>Modello Bim</t>
  </si>
  <si>
    <t>Facciate</t>
  </si>
  <si>
    <t>Prima pelle</t>
  </si>
  <si>
    <t>Seconda pelle</t>
  </si>
  <si>
    <t>Prima Pelle</t>
  </si>
  <si>
    <t xml:space="preserve">Relazione tecnica </t>
  </si>
  <si>
    <t>Technical report</t>
  </si>
  <si>
    <t>Murature in C.A.</t>
  </si>
  <si>
    <t>Opere in lengo</t>
  </si>
  <si>
    <t>SOLAI</t>
  </si>
  <si>
    <t>ELEVAZIONE</t>
  </si>
  <si>
    <t>Carpenterie gradonate</t>
  </si>
  <si>
    <t>Carpenterie raker beam</t>
  </si>
  <si>
    <t>ARMATURA</t>
  </si>
  <si>
    <t>SD</t>
  </si>
  <si>
    <t>PB</t>
  </si>
  <si>
    <t>CD</t>
  </si>
  <si>
    <t>TD</t>
  </si>
  <si>
    <t>CS</t>
  </si>
  <si>
    <t>CO</t>
  </si>
  <si>
    <t>IU</t>
  </si>
  <si>
    <t>Strategic definition</t>
  </si>
  <si>
    <t>Preparation and brief</t>
  </si>
  <si>
    <t>Concept design</t>
  </si>
  <si>
    <t>Developed design</t>
  </si>
  <si>
    <t>Technical design</t>
  </si>
  <si>
    <t>Construction</t>
  </si>
  <si>
    <t>Handover and close out</t>
  </si>
  <si>
    <t>In use</t>
  </si>
  <si>
    <t>Plan of work</t>
  </si>
  <si>
    <t>Relazione architettonica</t>
  </si>
  <si>
    <t>Schede materiali e finiture</t>
  </si>
  <si>
    <t>1:1000</t>
  </si>
  <si>
    <t>1:200</t>
  </si>
  <si>
    <t>Pianta livello -2 e livello -1</t>
  </si>
  <si>
    <t>Pianta livello 0 e livello 1</t>
  </si>
  <si>
    <t>Pianta livello 2 e livello copertura</t>
  </si>
  <si>
    <t>Dettagli pavimentazioni</t>
  </si>
  <si>
    <t>Dettagli murature</t>
  </si>
  <si>
    <t>1:10</t>
  </si>
  <si>
    <t>Mappatura finiture a parete</t>
  </si>
  <si>
    <t>Pianta livello -2 e livello -1 / tracciamenti serramenti</t>
  </si>
  <si>
    <t>Pianta livello 0 e livello 1 / tracciamenti serramenti</t>
  </si>
  <si>
    <t>Pianta livello 2 e livello copertura / tracciamenti serramenti</t>
  </si>
  <si>
    <t>Dettagli serramenti</t>
  </si>
  <si>
    <t>Lobby principale - piante</t>
  </si>
  <si>
    <t>Lobby piano secondo - piante, prospetti e sezioni</t>
  </si>
  <si>
    <t>Spogliatoio arbitro e bagno pubblico - piante, prospetti e sezioni</t>
  </si>
  <si>
    <t>Area attesa tour - piante, prospetti e sezioni</t>
  </si>
  <si>
    <t>Lobby ascensori L-2 - piante, prospetti e sezioni</t>
  </si>
  <si>
    <t>Area carico e scarico L-2 - piante, prospetti e sezioni</t>
  </si>
  <si>
    <t>Panchine giocatori - piante, prospetti e sezioni</t>
  </si>
  <si>
    <t>Tribune spettatori - piante, prospetti e sezioni</t>
  </si>
  <si>
    <t>OPERE ACCESSORIE</t>
  </si>
  <si>
    <t>Nucleo scala 01 - sezioni e dettagli</t>
  </si>
  <si>
    <t>Nucleo scala 02 - sezioni e dettagli</t>
  </si>
  <si>
    <t>Percorso tour guidato - pianta, prospetti e sezioni</t>
  </si>
  <si>
    <t>Schede accessori e arredi mobili</t>
  </si>
  <si>
    <t>Lobby principale - prospetti</t>
  </si>
  <si>
    <t>Lobby principale - sezioni e dettagli</t>
  </si>
  <si>
    <t>Zona uffici staff - prospetti, sezioni e dettagli</t>
  </si>
  <si>
    <t>Bagno pubblico - sezioni e dettagli</t>
  </si>
  <si>
    <t>Spogliatoio squadre - sezioni e dettagli</t>
  </si>
  <si>
    <t>Lobby piano primo - piante e prospetti</t>
  </si>
  <si>
    <t>Lobby piano primo - sezioni e dettagli</t>
  </si>
  <si>
    <t>Party room - sezioni e dettagli</t>
  </si>
  <si>
    <t>Preparation room - piante e prospetti</t>
  </si>
  <si>
    <t>Preparation room - sezioni e dettagli</t>
  </si>
  <si>
    <t>era presente nella consegna precedente, senza dettagli ok</t>
  </si>
  <si>
    <t>senza dettagli ok</t>
  </si>
  <si>
    <t>ho modificato sistema di numerazione delle tavole</t>
  </si>
  <si>
    <t>Elenco documenti</t>
  </si>
  <si>
    <t>Relazione di calcolo</t>
  </si>
  <si>
    <t>Design report</t>
  </si>
  <si>
    <t>Materials report</t>
  </si>
  <si>
    <t>Relazione geotecnica e sulle fondazioni</t>
  </si>
  <si>
    <t>Geotechnical report</t>
  </si>
  <si>
    <t>Structures maintenace plan</t>
  </si>
  <si>
    <t>Diagramma spettri di risposta</t>
  </si>
  <si>
    <t>Response spectra diagrams</t>
  </si>
  <si>
    <t>Configurazioni deformate</t>
  </si>
  <si>
    <t>Deformed configurations</t>
  </si>
  <si>
    <t>Rappresentazione grafica delle principali caratteristiche delle sollecitazioni</t>
  </si>
  <si>
    <t>Main stresses diagrams</t>
  </si>
  <si>
    <t>Schemi strutturali posti alla base dei calcoli</t>
  </si>
  <si>
    <t>Structural schemes</t>
  </si>
  <si>
    <t>Geological report</t>
  </si>
  <si>
    <t>Capitolato speciale descrittivo e prestazionale Strutture</t>
  </si>
  <si>
    <t>Technical specifications</t>
  </si>
  <si>
    <t>A1</t>
  </si>
  <si>
    <t>Materials and prescriptions</t>
  </si>
  <si>
    <t>Pianta Livello 2</t>
  </si>
  <si>
    <t>Pianta Livello 0</t>
  </si>
  <si>
    <t>Pianta Livello 1</t>
  </si>
  <si>
    <t xml:space="preserve">Floor Plan Level 0 </t>
  </si>
  <si>
    <t>Elevazioni  nuclei e setti di controvento</t>
  </si>
  <si>
    <t>Nucleo ascensore - Piante e sezioni</t>
  </si>
  <si>
    <t>Core - Plans and sections</t>
  </si>
  <si>
    <t>Armature</t>
  </si>
  <si>
    <t>Nucleo ascensore - Armature</t>
  </si>
  <si>
    <t>Core - Reinforcement</t>
  </si>
  <si>
    <t>Documents list</t>
  </si>
  <si>
    <t>General Documents</t>
  </si>
  <si>
    <t>Plans</t>
  </si>
  <si>
    <t>Reinforced Concrete Structures - Details</t>
  </si>
  <si>
    <t>Reinforced Concrete Structures - Reinforcements</t>
  </si>
  <si>
    <t>Piante carichi</t>
  </si>
  <si>
    <t>Floors loads</t>
  </si>
  <si>
    <t>Floor Plan Level 1</t>
  </si>
  <si>
    <t>Floor Plan Level 2</t>
  </si>
  <si>
    <t>Falegnamerie</t>
  </si>
  <si>
    <t xml:space="preserve"> Mappature Murature</t>
  </si>
  <si>
    <t xml:space="preserve">Piante Finiture parete </t>
  </si>
  <si>
    <t>Piante Controsoffitti</t>
  </si>
  <si>
    <t>Piante Pavimentazioni</t>
  </si>
  <si>
    <t>Abaco pavimentazioni</t>
  </si>
  <si>
    <t>Document List</t>
  </si>
  <si>
    <t>Architectural Report</t>
  </si>
  <si>
    <t>Material Legend</t>
  </si>
  <si>
    <t>Interior Book</t>
  </si>
  <si>
    <t>Site Plan (Level 0)</t>
  </si>
  <si>
    <t>Site Plan (Level -2)</t>
  </si>
  <si>
    <t>Site Overview</t>
  </si>
  <si>
    <t>Floor Plan Level -2 and Level -1</t>
  </si>
  <si>
    <t>Floor Plan Level 0 and Level 1</t>
  </si>
  <si>
    <t>Floor Plan Level 2 and Roof Plan</t>
  </si>
  <si>
    <t>South Elevation</t>
  </si>
  <si>
    <t>East Elevation</t>
  </si>
  <si>
    <t>West Elevation</t>
  </si>
  <si>
    <t>General Sections</t>
  </si>
  <si>
    <t>Prospetti Generali</t>
  </si>
  <si>
    <t>General Elevations</t>
  </si>
  <si>
    <t>Sezioni A-A B-B e dettagli</t>
  </si>
  <si>
    <t>Sezioni C-C D-D e dettagli</t>
  </si>
  <si>
    <t>Section A-A B-B and details</t>
  </si>
  <si>
    <t>Section C-C D-D and details</t>
  </si>
  <si>
    <t>Abaco murature</t>
  </si>
  <si>
    <t>Wall types</t>
  </si>
  <si>
    <t>Floor types</t>
  </si>
  <si>
    <t>Mappatura finiture pavimenti</t>
  </si>
  <si>
    <t xml:space="preserve">Abaco pavimentazioni </t>
  </si>
  <si>
    <t xml:space="preserve">Floor finishes types plan </t>
  </si>
  <si>
    <t>Ceiling Plan Level -2 and Level -1</t>
  </si>
  <si>
    <t>Ceiling Plan Level 2 and Ceiling types</t>
  </si>
  <si>
    <t>Ceiling Plan Level 0 and Level 1</t>
  </si>
  <si>
    <t>Ceiling types plan</t>
  </si>
  <si>
    <t>Wall finishes types plan</t>
  </si>
  <si>
    <t>Falegnamerie armadietti spogliatoi - Prospetti e sezioni</t>
  </si>
  <si>
    <t>Falegnamerie bancone reception - Prospetti e sezioni</t>
  </si>
  <si>
    <t>Falegnamerie party room, preparation room e area break uffici - Prospetti e sezioni</t>
  </si>
  <si>
    <t>Lockers room millworks - Elevations and sections</t>
  </si>
  <si>
    <t>Counter main lobby millworks - Elevations and sections</t>
  </si>
  <si>
    <t>Party room, prep room and office break area millworks - Elevations and sections</t>
  </si>
  <si>
    <t>Public toilet - Plan, elevations and section</t>
  </si>
  <si>
    <t>Bagno pubblico - Piante, prospetti e sezioni</t>
  </si>
  <si>
    <t>Spogliatoio squadre - Piante, prospetti e sezioni</t>
  </si>
  <si>
    <t>Lockers room - Plan, elevations and section</t>
  </si>
  <si>
    <t>Party room e lobby ascensori L1 - Piante, prospetti e sezioni</t>
  </si>
  <si>
    <t>Party room and elevator lobby L1 - Plan, elevations and section</t>
  </si>
  <si>
    <t>Nucleo scala 01 - Piante e sezioni</t>
  </si>
  <si>
    <t>Nucleo scala 02 - Piante e sezioni</t>
  </si>
  <si>
    <t>Scala centrale 03 - Piante e sezioni</t>
  </si>
  <si>
    <t>Stairwell 01 - Plan and sections</t>
  </si>
  <si>
    <t>Stairwell 02 - Plan and sections</t>
  </si>
  <si>
    <t>Stairwell 03 - Plan and sections</t>
  </si>
  <si>
    <t>1:10/1:20</t>
  </si>
  <si>
    <t>1:10/1:50</t>
  </si>
  <si>
    <t>1:50/1:100</t>
  </si>
  <si>
    <t>Overview</t>
  </si>
  <si>
    <t>Ceiling Plan</t>
  </si>
  <si>
    <t>Floor Plan</t>
  </si>
  <si>
    <t>Wall Plan</t>
  </si>
  <si>
    <t>Wall finishes Plan</t>
  </si>
  <si>
    <t>Millworks</t>
  </si>
  <si>
    <t>Details areas</t>
  </si>
  <si>
    <t xml:space="preserve">Tavole di dettaglio </t>
  </si>
  <si>
    <t>Zona uffici e Area staff - Piante, prospetti e sezioni</t>
  </si>
  <si>
    <t>Office and Staff area - Plan, elevations and section</t>
  </si>
  <si>
    <t xml:space="preserve">Pianta murature livello -2 </t>
  </si>
  <si>
    <t>Pianta murature livello -1 / livello 0</t>
  </si>
  <si>
    <t>Pianta murature livello 1 e livello 2</t>
  </si>
  <si>
    <t xml:space="preserve">Wall Plan Level -2 </t>
  </si>
  <si>
    <t>Wall Plan Level -1 and Level 0</t>
  </si>
  <si>
    <t>Wall Plan Level 1 and Level 2</t>
  </si>
  <si>
    <t xml:space="preserve">Pianta pavimento livello -2 e livello -1 </t>
  </si>
  <si>
    <t>Pianta pavimento livello 0 e livello 1</t>
  </si>
  <si>
    <t xml:space="preserve">Pianta pavimento livello 2 e livello copertura </t>
  </si>
  <si>
    <t>Floor finishes Plan Level -2 and Level -1</t>
  </si>
  <si>
    <t>Floor finishes Plan Level 0 and Level 1</t>
  </si>
  <si>
    <t>Pianta controsoffitti livello -2 e livello -1</t>
  </si>
  <si>
    <t xml:space="preserve">Pianta controsoffitti livello 0 e livello 1 </t>
  </si>
  <si>
    <t>Pianta controsoffitti livello 2 / Abaco controsoffitti</t>
  </si>
  <si>
    <t>Mappatura controsoffitti</t>
  </si>
  <si>
    <t>Nucleo scale in calcestruzzo - Piante e sezioni 1</t>
  </si>
  <si>
    <t>Core - Plans and sections 1</t>
  </si>
  <si>
    <t>Nucleo scale in calcestruzzo - Piante e sezioni 2</t>
  </si>
  <si>
    <t>Core - Plans and sections 2</t>
  </si>
  <si>
    <t>Nucleo scale in calcestruzzo - Piante e sezioni 3</t>
  </si>
  <si>
    <t>Core - Plans and sections 3</t>
  </si>
  <si>
    <t>Setti in calcestruzzo - Piante e sezioni 1</t>
  </si>
  <si>
    <t>Shear walls - Plans and sections 1</t>
  </si>
  <si>
    <t>Setti in calcestruzzo - Piante e sezioni 2</t>
  </si>
  <si>
    <t>Shear walls - Plans and sections 2</t>
  </si>
  <si>
    <t>Nucleo scale in calcestruzzo - Armature 1</t>
  </si>
  <si>
    <t>Core - Reinforcement 1</t>
  </si>
  <si>
    <t>Nucleo scale in calcestruzzo - Armature 2</t>
  </si>
  <si>
    <t>Core - Reinforcement 2</t>
  </si>
  <si>
    <t>Setti in calcestruzzo - Armature 1</t>
  </si>
  <si>
    <t>Shear walls - Reinforcement 1</t>
  </si>
  <si>
    <t>Setti in calcestruzzo - Armature 2</t>
  </si>
  <si>
    <t>Shear walls - Reinforcement 2</t>
  </si>
  <si>
    <t>Strutture metalliche</t>
  </si>
  <si>
    <t>Steel construction</t>
  </si>
  <si>
    <t>Strutture metalliche - Dettagli 1</t>
  </si>
  <si>
    <t>Steel framing - Details 1</t>
  </si>
  <si>
    <t>Strutture metalliche - Dettagli 2</t>
  </si>
  <si>
    <t>Steel framing - Details 2</t>
  </si>
  <si>
    <t>Strutture metalliche - Dettagli 3</t>
  </si>
  <si>
    <t>Steel framing - Details 3</t>
  </si>
  <si>
    <t>Strutture metalliche - Dettagli 4</t>
  </si>
  <si>
    <t>Steel framing - Details 4</t>
  </si>
  <si>
    <t>011</t>
  </si>
  <si>
    <t>Scale metalliche - Dettagli 1</t>
  </si>
  <si>
    <t>Steel stairs - Details 1</t>
  </si>
  <si>
    <t>Scale metalliche - Dettagli 2</t>
  </si>
  <si>
    <t>Steel stairs - Details 2</t>
  </si>
  <si>
    <t>Scale metalliche - Dettagli 3</t>
  </si>
  <si>
    <t>Steel stairs - Details 3</t>
  </si>
  <si>
    <t>021</t>
  </si>
  <si>
    <t>Strutture metalliche facciata e copertura - Dettagli 1</t>
  </si>
  <si>
    <t>Facade and roof structure - Details 1</t>
  </si>
  <si>
    <t>Strutture metalliche facciata e copertura - Dettagli 2</t>
  </si>
  <si>
    <t>Facade and roof structure - Details 2</t>
  </si>
  <si>
    <t>Strutture prefabbricate - Abachi</t>
  </si>
  <si>
    <t>Precast construction - Schedule</t>
  </si>
  <si>
    <t>Scale prefabbricate - Abaco</t>
  </si>
  <si>
    <t>Precast stairs - Schedule</t>
  </si>
  <si>
    <t>Prima pelle  - Facciate opache - Prospetti</t>
  </si>
  <si>
    <t>Prima pelle  - Facciate vetrate - Prospetti</t>
  </si>
  <si>
    <t>Seconda pelle - Rivestimento in policarbonato  - Prospetti</t>
  </si>
  <si>
    <t>Seconda pelle - Rivestimento in pannelli metallici - Prospetti</t>
  </si>
  <si>
    <t>First skin - Opaque facades - Elevations</t>
  </si>
  <si>
    <t>First skin - Glass facades - Elevations</t>
  </si>
  <si>
    <t>Second skin - Polycarbonate cladding - Elevations</t>
  </si>
  <si>
    <t>Second skin - Metal panel cladding - Elevations</t>
  </si>
  <si>
    <t>dettagliamo nella tavola della lobby</t>
  </si>
  <si>
    <t>potrebbero non servire più</t>
  </si>
  <si>
    <t>???</t>
  </si>
  <si>
    <t>sezioni di dettaglio</t>
  </si>
  <si>
    <t>(ricordarsi dei dettagli copertura)</t>
  </si>
  <si>
    <r>
      <t>Floor finishes Plan Level 2 and Roof Plan</t>
    </r>
    <r>
      <rPr>
        <sz val="10"/>
        <color rgb="FFFF0000"/>
        <rFont val="Arial"/>
        <family val="2"/>
      </rPr>
      <t xml:space="preserve"> (ricordarsi pluviali)</t>
    </r>
  </si>
  <si>
    <t>ricordarsi dei lucernari delle scale+grigliati L-2</t>
  </si>
  <si>
    <t>Planimetria generale (piano livello -2)</t>
  </si>
  <si>
    <t xml:space="preserve">Planimetria generale (piano livello 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</si>
</sst>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d/m/yyyy;@"/>
    <numFmt numFmtId="166" formatCode="d/m;@"/>
    <numFmt numFmtId="167" formatCode="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9" fontId="3" fillId="0" borderId="0"/>
    <xf numFmtId="0" fontId="2" fillId="0" borderId="0"/>
    <xf numFmtId="0" fontId="1" fillId="0" borderId="0"/>
    <xf numFmtId="49" fontId="3" fillId="0" borderId="0"/>
  </cellStyleXfs>
  <cellXfs count="203">
    <xf numFmtId="0" fontId="0" fillId="0" borderId="0" xfId="0"/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49" fontId="6" fillId="0" borderId="12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/>
    <xf numFmtId="0" fontId="1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8" xfId="1" quotePrefix="1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4" xfId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vertical="center" wrapText="1"/>
    </xf>
    <xf numFmtId="49" fontId="1" fillId="0" borderId="18" xfId="2" quotePrefix="1" applyNumberFormat="1" applyFont="1" applyFill="1" applyBorder="1" applyAlignment="1">
      <alignment horizontal="center" vertical="center"/>
    </xf>
    <xf numFmtId="167" fontId="1" fillId="0" borderId="4" xfId="1" applyNumberFormat="1" applyFont="1" applyFill="1" applyBorder="1" applyAlignment="1">
      <alignment horizontal="left" vertical="top"/>
    </xf>
    <xf numFmtId="0" fontId="8" fillId="0" borderId="14" xfId="0" applyFont="1" applyBorder="1"/>
    <xf numFmtId="0" fontId="8" fillId="0" borderId="0" xfId="0" applyFont="1" applyBorder="1"/>
    <xf numFmtId="0" fontId="1" fillId="0" borderId="0" xfId="1" quotePrefix="1" applyNumberFormat="1" applyFont="1" applyFill="1" applyBorder="1" applyAlignment="1">
      <alignment horizontal="center" vertical="center"/>
    </xf>
    <xf numFmtId="49" fontId="1" fillId="0" borderId="0" xfId="2" quotePrefix="1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0" xfId="0" applyFont="1" applyFill="1" applyBorder="1"/>
    <xf numFmtId="2" fontId="1" fillId="0" borderId="4" xfId="2" quotePrefix="1" applyNumberFormat="1" applyFont="1" applyFill="1" applyBorder="1" applyAlignment="1">
      <alignment vertical="center"/>
    </xf>
    <xf numFmtId="2" fontId="1" fillId="0" borderId="4" xfId="1" quotePrefix="1" applyNumberFormat="1" applyFont="1" applyFill="1" applyBorder="1" applyAlignment="1">
      <alignment horizontal="left" vertical="top"/>
    </xf>
    <xf numFmtId="2" fontId="1" fillId="0" borderId="4" xfId="1" quotePrefix="1" applyNumberFormat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left" vertical="center" wrapText="1"/>
    </xf>
    <xf numFmtId="0" fontId="8" fillId="0" borderId="18" xfId="0" applyFont="1" applyFill="1" applyBorder="1"/>
    <xf numFmtId="0" fontId="1" fillId="0" borderId="4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1" fillId="0" borderId="0" xfId="1" applyNumberFormat="1" applyFont="1" applyFill="1" applyBorder="1" applyAlignment="1">
      <alignment vertical="center" wrapText="1"/>
    </xf>
    <xf numFmtId="0" fontId="1" fillId="0" borderId="9" xfId="0" applyNumberFormat="1" applyFont="1" applyFill="1" applyBorder="1"/>
    <xf numFmtId="0" fontId="1" fillId="0" borderId="10" xfId="0" applyNumberFormat="1" applyFont="1" applyFill="1" applyBorder="1"/>
    <xf numFmtId="0" fontId="7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166" fontId="1" fillId="0" borderId="10" xfId="0" applyNumberFormat="1" applyFont="1" applyFill="1" applyBorder="1"/>
    <xf numFmtId="49" fontId="1" fillId="2" borderId="3" xfId="1" applyNumberFormat="1" applyFont="1" applyFill="1" applyBorder="1" applyAlignment="1">
      <alignment horizontal="center" vertical="center"/>
    </xf>
    <xf numFmtId="0" fontId="1" fillId="2" borderId="4" xfId="1" quotePrefix="1" applyNumberFormat="1" applyFont="1" applyFill="1" applyBorder="1" applyAlignment="1">
      <alignment horizontal="center" vertical="center"/>
    </xf>
    <xf numFmtId="164" fontId="1" fillId="2" borderId="4" xfId="1" quotePrefix="1" applyNumberFormat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>
      <alignment horizontal="center" vertical="center"/>
    </xf>
    <xf numFmtId="167" fontId="1" fillId="0" borderId="4" xfId="2" quotePrefix="1" applyNumberFormat="1" applyFont="1" applyFill="1" applyBorder="1" applyAlignment="1">
      <alignment horizontal="center" vertical="center"/>
    </xf>
    <xf numFmtId="164" fontId="1" fillId="0" borderId="4" xfId="2" quotePrefix="1" applyNumberFormat="1" applyFont="1" applyFill="1" applyBorder="1" applyAlignment="1">
      <alignment horizontal="center" vertical="center"/>
    </xf>
    <xf numFmtId="164" fontId="1" fillId="0" borderId="4" xfId="2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49" fontId="1" fillId="0" borderId="4" xfId="2" quotePrefix="1" applyNumberFormat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3" borderId="4" xfId="1" applyNumberFormat="1" applyFont="1" applyFill="1" applyBorder="1" applyAlignment="1">
      <alignment horizontal="center" vertical="center"/>
    </xf>
    <xf numFmtId="164" fontId="1" fillId="3" borderId="4" xfId="1" quotePrefix="1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left" vertical="center" wrapText="1"/>
    </xf>
    <xf numFmtId="49" fontId="1" fillId="3" borderId="4" xfId="1" quotePrefix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49" fontId="1" fillId="3" borderId="4" xfId="1" applyNumberFormat="1" applyFont="1" applyFill="1" applyBorder="1" applyAlignment="1">
      <alignment vertical="center" wrapText="1"/>
    </xf>
    <xf numFmtId="49" fontId="1" fillId="3" borderId="4" xfId="1" applyNumberFormat="1" applyFont="1" applyFill="1" applyBorder="1" applyAlignment="1">
      <alignment horizontal="center" vertical="center"/>
    </xf>
    <xf numFmtId="164" fontId="1" fillId="0" borderId="4" xfId="1" quotePrefix="1" applyNumberFormat="1" applyFont="1" applyFill="1" applyBorder="1" applyAlignment="1">
      <alignment horizontal="center" vertical="center"/>
    </xf>
    <xf numFmtId="166" fontId="8" fillId="0" borderId="0" xfId="0" applyNumberFormat="1" applyFont="1"/>
    <xf numFmtId="49" fontId="10" fillId="0" borderId="1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1" fillId="0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7" fontId="8" fillId="0" borderId="16" xfId="0" applyNumberFormat="1" applyFont="1" applyBorder="1" applyAlignment="1">
      <alignment horizontal="left" vertical="center"/>
    </xf>
    <xf numFmtId="14" fontId="1" fillId="0" borderId="6" xfId="10" applyNumberFormat="1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 vertical="center" wrapText="1"/>
    </xf>
    <xf numFmtId="166" fontId="1" fillId="2" borderId="22" xfId="1" quotePrefix="1" applyNumberFormat="1" applyFont="1" applyFill="1" applyBorder="1" applyAlignment="1">
      <alignment horizontal="center" vertical="center"/>
    </xf>
    <xf numFmtId="0" fontId="13" fillId="0" borderId="4" xfId="1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8" fillId="5" borderId="2" xfId="0" applyFont="1" applyFill="1" applyBorder="1"/>
    <xf numFmtId="0" fontId="8" fillId="5" borderId="17" xfId="0" applyFont="1" applyFill="1" applyBorder="1"/>
    <xf numFmtId="49" fontId="1" fillId="0" borderId="10" xfId="0" applyNumberFormat="1" applyFont="1" applyFill="1" applyBorder="1"/>
    <xf numFmtId="49" fontId="1" fillId="0" borderId="11" xfId="0" applyNumberFormat="1" applyFont="1" applyFill="1" applyBorder="1"/>
    <xf numFmtId="49" fontId="1" fillId="0" borderId="8" xfId="0" applyNumberFormat="1" applyFont="1" applyFill="1" applyBorder="1"/>
    <xf numFmtId="0" fontId="1" fillId="0" borderId="24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/>
    <xf numFmtId="49" fontId="1" fillId="0" borderId="1" xfId="0" applyNumberFormat="1" applyFont="1" applyFill="1" applyBorder="1"/>
    <xf numFmtId="49" fontId="1" fillId="0" borderId="30" xfId="0" applyNumberFormat="1" applyFont="1" applyFill="1" applyBorder="1"/>
    <xf numFmtId="166" fontId="8" fillId="0" borderId="0" xfId="0" applyNumberFormat="1" applyFont="1" applyBorder="1"/>
    <xf numFmtId="167" fontId="1" fillId="0" borderId="34" xfId="2" quotePrefix="1" applyNumberFormat="1" applyFont="1" applyFill="1" applyBorder="1" applyAlignment="1">
      <alignment horizontal="center" vertical="center"/>
    </xf>
    <xf numFmtId="164" fontId="1" fillId="0" borderId="34" xfId="1" quotePrefix="1" applyNumberFormat="1" applyFont="1" applyFill="1" applyBorder="1" applyAlignment="1">
      <alignment horizontal="center" vertical="center"/>
    </xf>
    <xf numFmtId="49" fontId="1" fillId="0" borderId="34" xfId="1" applyNumberFormat="1" applyFont="1" applyFill="1" applyBorder="1" applyAlignment="1">
      <alignment vertical="center" wrapText="1"/>
    </xf>
    <xf numFmtId="49" fontId="1" fillId="3" borderId="34" xfId="1" quotePrefix="1" applyNumberFormat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vertical="center"/>
    </xf>
    <xf numFmtId="14" fontId="1" fillId="0" borderId="22" xfId="2" quotePrefix="1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6" borderId="7" xfId="0" applyFont="1" applyFill="1" applyBorder="1"/>
    <xf numFmtId="0" fontId="8" fillId="0" borderId="7" xfId="0" applyFont="1" applyBorder="1"/>
    <xf numFmtId="0" fontId="8" fillId="0" borderId="36" xfId="0" applyFont="1" applyBorder="1"/>
    <xf numFmtId="0" fontId="8" fillId="5" borderId="0" xfId="0" applyFont="1" applyFill="1" applyBorder="1"/>
    <xf numFmtId="0" fontId="8" fillId="6" borderId="0" xfId="0" applyFont="1" applyFill="1" applyBorder="1"/>
    <xf numFmtId="0" fontId="8" fillId="0" borderId="0" xfId="0" applyFont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8" fillId="5" borderId="5" xfId="0" applyFont="1" applyFill="1" applyBorder="1"/>
    <xf numFmtId="0" fontId="8" fillId="0" borderId="4" xfId="0" applyFont="1" applyBorder="1" applyAlignment="1">
      <alignment horizontal="left" vertical="center"/>
    </xf>
    <xf numFmtId="14" fontId="1" fillId="0" borderId="35" xfId="2" quotePrefix="1" applyNumberFormat="1" applyFont="1" applyFill="1" applyBorder="1" applyAlignment="1">
      <alignment horizontal="center" vertical="center"/>
    </xf>
    <xf numFmtId="0" fontId="1" fillId="3" borderId="34" xfId="1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5" fillId="0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1" fillId="0" borderId="4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1" fillId="3" borderId="33" xfId="1" applyNumberFormat="1" applyFont="1" applyFill="1" applyBorder="1" applyAlignment="1">
      <alignment horizontal="center" vertical="center"/>
    </xf>
    <xf numFmtId="0" fontId="1" fillId="0" borderId="4" xfId="10" applyNumberFormat="1" applyFont="1" applyFill="1" applyBorder="1" applyAlignment="1">
      <alignment horizontal="left" vertical="center" wrapText="1"/>
    </xf>
    <xf numFmtId="49" fontId="1" fillId="0" borderId="4" xfId="10" applyFont="1" applyFill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4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/>
    <xf numFmtId="49" fontId="1" fillId="0" borderId="4" xfId="1" applyNumberFormat="1" applyFont="1" applyFill="1" applyBorder="1" applyAlignment="1">
      <alignment horizontal="center" vertical="center"/>
    </xf>
    <xf numFmtId="0" fontId="8" fillId="0" borderId="7" xfId="0" applyFont="1" applyFill="1" applyBorder="1"/>
    <xf numFmtId="0" fontId="1" fillId="7" borderId="4" xfId="0" applyNumberFormat="1" applyFont="1" applyFill="1" applyBorder="1" applyAlignment="1">
      <alignment horizontal="left" vertical="center" wrapText="1"/>
    </xf>
    <xf numFmtId="0" fontId="1" fillId="8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49" fontId="1" fillId="7" borderId="4" xfId="1" applyNumberFormat="1" applyFont="1" applyFill="1" applyBorder="1" applyAlignment="1">
      <alignment vertical="center" wrapText="1"/>
    </xf>
    <xf numFmtId="49" fontId="1" fillId="8" borderId="4" xfId="1" applyNumberFormat="1" applyFont="1" applyFill="1" applyBorder="1" applyAlignment="1">
      <alignment vertical="center" wrapText="1"/>
    </xf>
    <xf numFmtId="0" fontId="1" fillId="9" borderId="4" xfId="0" applyNumberFormat="1" applyFont="1" applyFill="1" applyBorder="1" applyAlignment="1">
      <alignment horizontal="left" vertical="center" wrapText="1"/>
    </xf>
    <xf numFmtId="49" fontId="14" fillId="3" borderId="4" xfId="1" applyNumberFormat="1" applyFont="1" applyFill="1" applyBorder="1" applyAlignment="1">
      <alignment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vertical="center" wrapText="1"/>
    </xf>
    <xf numFmtId="49" fontId="6" fillId="4" borderId="19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5" borderId="5" xfId="1" applyFont="1" applyFill="1" applyBorder="1" applyAlignment="1">
      <alignment horizontal="left" vertical="center"/>
    </xf>
    <xf numFmtId="0" fontId="12" fillId="5" borderId="2" xfId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6" borderId="4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49" fontId="11" fillId="0" borderId="31" xfId="1" applyNumberFormat="1" applyFont="1" applyFill="1" applyBorder="1" applyAlignment="1" applyProtection="1">
      <alignment horizontal="left" vertical="center" wrapText="1"/>
    </xf>
    <xf numFmtId="49" fontId="11" fillId="0" borderId="32" xfId="1" applyNumberFormat="1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14" fontId="8" fillId="0" borderId="23" xfId="0" applyNumberFormat="1" applyFont="1" applyBorder="1" applyAlignment="1">
      <alignment vertical="center"/>
    </xf>
    <xf numFmtId="14" fontId="7" fillId="0" borderId="0" xfId="0" quotePrefix="1" applyNumberFormat="1" applyFont="1" applyFill="1" applyBorder="1" applyAlignment="1">
      <alignment horizontal="left" vertical="center"/>
    </xf>
    <xf numFmtId="166" fontId="11" fillId="0" borderId="28" xfId="1" applyNumberFormat="1" applyFont="1" applyFill="1" applyBorder="1" applyAlignment="1" applyProtection="1">
      <alignment horizontal="left" vertical="center" wrapText="1"/>
    </xf>
    <xf numFmtId="166" fontId="11" fillId="0" borderId="29" xfId="1" applyNumberFormat="1" applyFont="1" applyFill="1" applyBorder="1" applyAlignment="1" applyProtection="1">
      <alignment horizontal="left" vertical="center" wrapText="1"/>
    </xf>
    <xf numFmtId="0" fontId="11" fillId="0" borderId="26" xfId="1" applyNumberFormat="1" applyFont="1" applyFill="1" applyBorder="1" applyAlignment="1" applyProtection="1">
      <alignment horizontal="left" vertical="center"/>
    </xf>
    <xf numFmtId="0" fontId="11" fillId="0" borderId="25" xfId="1" applyNumberFormat="1" applyFont="1" applyFill="1" applyBorder="1" applyAlignment="1" applyProtection="1">
      <alignment horizontal="left" vertical="center"/>
    </xf>
    <xf numFmtId="49" fontId="11" fillId="0" borderId="26" xfId="1" applyNumberFormat="1" applyFont="1" applyFill="1" applyBorder="1" applyAlignment="1" applyProtection="1">
      <alignment horizontal="left" vertical="center" wrapText="1"/>
    </xf>
    <xf numFmtId="49" fontId="11" fillId="0" borderId="25" xfId="1" applyNumberFormat="1" applyFont="1" applyFill="1" applyBorder="1" applyAlignment="1" applyProtection="1">
      <alignment horizontal="left" vertical="center" wrapText="1"/>
    </xf>
    <xf numFmtId="0" fontId="10" fillId="0" borderId="26" xfId="1" applyFont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1" fillId="0" borderId="26" xfId="1" applyNumberFormat="1" applyFont="1" applyFill="1" applyBorder="1" applyAlignment="1" applyProtection="1">
      <alignment horizontal="left" vertical="center" wrapText="1"/>
    </xf>
    <xf numFmtId="0" fontId="11" fillId="0" borderId="25" xfId="1" applyNumberFormat="1" applyFont="1" applyFill="1" applyBorder="1" applyAlignment="1" applyProtection="1">
      <alignment horizontal="left" vertical="center" wrapText="1"/>
    </xf>
    <xf numFmtId="14" fontId="8" fillId="0" borderId="23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0" fontId="8" fillId="0" borderId="2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1">
    <cellStyle name="Normal" xfId="0" builtinId="0"/>
    <cellStyle name="Normal 2" xfId="9" xr:uid="{00000000-0005-0000-0000-000000000000}"/>
    <cellStyle name="Normal 3" xfId="7" xr:uid="{00000000-0005-0000-0000-000001000000}"/>
    <cellStyle name="Normale 2" xfId="1" xr:uid="{00000000-0005-0000-0000-000003000000}"/>
    <cellStyle name="Normale 2 2" xfId="2" xr:uid="{00000000-0005-0000-0000-000004000000}"/>
    <cellStyle name="Normale 2 2 2" xfId="6" xr:uid="{00000000-0005-0000-0000-000005000000}"/>
    <cellStyle name="Normale 2 3" xfId="8" xr:uid="{00000000-0005-0000-0000-000006000000}"/>
    <cellStyle name="Normale 2 4" xfId="4" xr:uid="{00000000-0005-0000-0000-000007000000}"/>
    <cellStyle name="Normale 3" xfId="3" xr:uid="{00000000-0005-0000-0000-000008000000}"/>
    <cellStyle name="Normale 4" xfId="10" xr:uid="{00000000-0005-0000-0000-000009000000}"/>
    <cellStyle name="Standard 3" xfId="5" xr:uid="{00000000-0005-0000-0000-00000A000000}"/>
  </cellStyles>
  <dxfs count="0"/>
  <tableStyles count="0" defaultTableStyle="TableStyleMedium9" defaultPivotStyle="PivotStyleLight16"/>
  <colors>
    <mruColors>
      <color rgb="FF441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803%20-%20Hall%20of%20Fame\00%20ELENCO%20ELABORATI\1803_DD_G_00_000_001_01_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DD-A-01"/>
      <sheetName val="DD-B-01"/>
      <sheetName val="DD-C-01"/>
      <sheetName val="CD-S-01"/>
    </sheetNames>
    <sheetDataSet>
      <sheetData sheetId="0">
        <row r="8">
          <cell r="B8">
            <v>1</v>
          </cell>
        </row>
        <row r="24">
          <cell r="E24" t="str">
            <v>S</v>
          </cell>
        </row>
        <row r="39">
          <cell r="B39">
            <v>100</v>
          </cell>
        </row>
        <row r="55">
          <cell r="B55">
            <v>500</v>
          </cell>
        </row>
        <row r="56">
          <cell r="B56">
            <v>600</v>
          </cell>
        </row>
        <row r="61">
          <cell r="B61">
            <v>800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119"/>
  <sheetViews>
    <sheetView tabSelected="1" zoomScaleNormal="100" zoomScaleSheetLayoutView="70" workbookViewId="0">
      <selection activeCell="K16" sqref="K16"/>
    </sheetView>
  </sheetViews>
  <sheetFormatPr defaultColWidth="9.140625" defaultRowHeight="12.75" x14ac:dyDescent="0.2"/>
  <cols>
    <col min="1" max="2" width="5.7109375" style="21" customWidth="1"/>
    <col min="3" max="3" width="30.7109375" style="21" customWidth="1"/>
    <col min="4" max="4" width="9.85546875" style="21" bestFit="1" customWidth="1"/>
    <col min="5" max="5" width="5.7109375" style="21" customWidth="1"/>
    <col min="6" max="6" width="30.7109375" style="21" customWidth="1"/>
    <col min="7" max="7" width="5.7109375" style="21" customWidth="1"/>
    <col min="8" max="9" width="9.140625" style="21"/>
    <col min="10" max="10" width="15" style="21" bestFit="1" customWidth="1"/>
    <col min="11" max="16384" width="9.140625" style="21"/>
  </cols>
  <sheetData>
    <row r="1" spans="1:114" s="5" customFormat="1" ht="15" customHeight="1" thickBot="1" x14ac:dyDescent="0.25">
      <c r="B1" s="6"/>
      <c r="C1" s="7"/>
      <c r="D1" s="6"/>
      <c r="E1" s="8"/>
      <c r="F1" s="8"/>
      <c r="G1" s="9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</row>
    <row r="2" spans="1:114" s="5" customFormat="1" ht="15" customHeight="1" thickBot="1" x14ac:dyDescent="0.25">
      <c r="B2" s="163"/>
      <c r="C2" s="164"/>
      <c r="D2" s="164"/>
      <c r="E2" s="164"/>
      <c r="F2" s="164"/>
      <c r="G2" s="10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</row>
    <row r="3" spans="1:114" s="5" customFormat="1" ht="15" customHeight="1" thickBot="1" x14ac:dyDescent="0.25">
      <c r="B3" s="6"/>
      <c r="C3" s="7"/>
      <c r="D3" s="6"/>
      <c r="E3" s="11"/>
      <c r="F3" s="11"/>
      <c r="G3" s="9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</row>
    <row r="4" spans="1:114" s="5" customFormat="1" ht="15" customHeight="1" thickBot="1" x14ac:dyDescent="0.25">
      <c r="B4" s="165"/>
      <c r="C4" s="166"/>
      <c r="D4" s="166"/>
      <c r="E4" s="166"/>
      <c r="F4" s="167"/>
      <c r="G4" s="12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</row>
    <row r="5" spans="1:114" s="5" customFormat="1" ht="15" customHeight="1" x14ac:dyDescent="0.2">
      <c r="B5" s="14"/>
      <c r="C5" s="15"/>
      <c r="D5" s="16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</row>
    <row r="6" spans="1:114" ht="15" customHeight="1" x14ac:dyDescent="0.2">
      <c r="A6" s="19"/>
      <c r="B6" s="168" t="s">
        <v>59</v>
      </c>
      <c r="C6" s="168"/>
      <c r="D6" s="20"/>
      <c r="E6" s="161" t="s">
        <v>47</v>
      </c>
      <c r="F6" s="162"/>
    </row>
    <row r="7" spans="1:114" ht="15" customHeight="1" x14ac:dyDescent="0.2">
      <c r="A7" s="19"/>
      <c r="B7" s="22"/>
      <c r="C7" s="23"/>
      <c r="D7" s="24"/>
      <c r="E7" s="22"/>
      <c r="F7" s="23"/>
    </row>
    <row r="8" spans="1:114" ht="15" customHeight="1" x14ac:dyDescent="0.2">
      <c r="A8" s="19"/>
      <c r="B8" s="25">
        <v>1</v>
      </c>
      <c r="C8" s="23" t="s">
        <v>142</v>
      </c>
      <c r="D8" s="24"/>
      <c r="E8" s="22" t="s">
        <v>2</v>
      </c>
      <c r="F8" s="23" t="s">
        <v>36</v>
      </c>
    </row>
    <row r="9" spans="1:114" ht="15" customHeight="1" x14ac:dyDescent="0.2">
      <c r="A9" s="19"/>
      <c r="B9" s="25">
        <v>2</v>
      </c>
      <c r="C9" s="23" t="s">
        <v>142</v>
      </c>
      <c r="D9" s="24"/>
      <c r="E9" s="22" t="s">
        <v>71</v>
      </c>
      <c r="F9" s="23" t="s">
        <v>77</v>
      </c>
    </row>
    <row r="10" spans="1:114" ht="15" customHeight="1" x14ac:dyDescent="0.2">
      <c r="B10" s="26"/>
      <c r="C10" s="26"/>
      <c r="D10" s="27"/>
      <c r="E10" s="22" t="s">
        <v>20</v>
      </c>
      <c r="F10" s="23" t="s">
        <v>37</v>
      </c>
    </row>
    <row r="11" spans="1:114" ht="15" customHeight="1" x14ac:dyDescent="0.2">
      <c r="B11" s="161" t="s">
        <v>240</v>
      </c>
      <c r="C11" s="162"/>
      <c r="D11" s="27"/>
      <c r="E11" s="22" t="s">
        <v>21</v>
      </c>
      <c r="F11" s="23" t="s">
        <v>38</v>
      </c>
    </row>
    <row r="12" spans="1:114" ht="15" customHeight="1" x14ac:dyDescent="0.2">
      <c r="A12" s="19"/>
      <c r="B12" s="22"/>
      <c r="C12" s="23"/>
      <c r="D12" s="28"/>
      <c r="E12" s="22" t="s">
        <v>22</v>
      </c>
      <c r="F12" s="23" t="s">
        <v>54</v>
      </c>
    </row>
    <row r="13" spans="1:114" ht="15" customHeight="1" x14ac:dyDescent="0.2">
      <c r="A13" s="19"/>
      <c r="B13" s="25" t="s">
        <v>225</v>
      </c>
      <c r="C13" s="23" t="s">
        <v>232</v>
      </c>
      <c r="D13" s="29"/>
      <c r="E13" s="22" t="s">
        <v>23</v>
      </c>
      <c r="F13" s="23" t="s">
        <v>53</v>
      </c>
    </row>
    <row r="14" spans="1:114" ht="15" customHeight="1" x14ac:dyDescent="0.2">
      <c r="A14" s="19"/>
      <c r="B14" s="25" t="s">
        <v>226</v>
      </c>
      <c r="C14" s="23" t="s">
        <v>233</v>
      </c>
      <c r="D14" s="30"/>
      <c r="E14" s="22" t="s">
        <v>24</v>
      </c>
      <c r="F14" s="23" t="s">
        <v>78</v>
      </c>
    </row>
    <row r="15" spans="1:114" ht="15" customHeight="1" x14ac:dyDescent="0.2">
      <c r="A15" s="19"/>
      <c r="B15" s="22" t="s">
        <v>227</v>
      </c>
      <c r="C15" s="23" t="s">
        <v>234</v>
      </c>
      <c r="D15" s="30"/>
      <c r="E15" s="22" t="s">
        <v>80</v>
      </c>
      <c r="F15" s="23" t="s">
        <v>81</v>
      </c>
    </row>
    <row r="16" spans="1:114" ht="15" customHeight="1" x14ac:dyDescent="0.2">
      <c r="A16" s="19"/>
      <c r="B16" s="25" t="s">
        <v>227</v>
      </c>
      <c r="C16" s="23" t="s">
        <v>235</v>
      </c>
      <c r="D16" s="31"/>
      <c r="E16" s="22" t="s">
        <v>25</v>
      </c>
      <c r="F16" s="23" t="s">
        <v>39</v>
      </c>
    </row>
    <row r="17" spans="1:7" ht="15" customHeight="1" x14ac:dyDescent="0.2">
      <c r="A17" s="19"/>
      <c r="B17" s="25" t="s">
        <v>228</v>
      </c>
      <c r="C17" s="23" t="s">
        <v>236</v>
      </c>
      <c r="D17" s="31"/>
      <c r="E17" s="22" t="s">
        <v>26</v>
      </c>
      <c r="F17" s="23" t="s">
        <v>55</v>
      </c>
    </row>
    <row r="18" spans="1:7" ht="15" customHeight="1" x14ac:dyDescent="0.2">
      <c r="A18" s="19"/>
      <c r="B18" s="136" t="s">
        <v>229</v>
      </c>
      <c r="C18" s="136" t="s">
        <v>237</v>
      </c>
      <c r="D18" s="31"/>
      <c r="E18" s="22" t="s">
        <v>76</v>
      </c>
      <c r="F18" s="23" t="s">
        <v>79</v>
      </c>
    </row>
    <row r="19" spans="1:7" ht="15" customHeight="1" x14ac:dyDescent="0.2">
      <c r="A19" s="19"/>
      <c r="B19" s="136" t="s">
        <v>230</v>
      </c>
      <c r="C19" s="136" t="s">
        <v>238</v>
      </c>
      <c r="D19" s="31"/>
      <c r="E19" s="22" t="s">
        <v>27</v>
      </c>
      <c r="F19" s="23" t="s">
        <v>40</v>
      </c>
    </row>
    <row r="20" spans="1:7" ht="15" customHeight="1" x14ac:dyDescent="0.2">
      <c r="A20" s="19"/>
      <c r="B20" s="136" t="s">
        <v>231</v>
      </c>
      <c r="C20" s="136" t="s">
        <v>239</v>
      </c>
      <c r="D20" s="31"/>
      <c r="E20" s="22" t="s">
        <v>28</v>
      </c>
      <c r="F20" s="23" t="s">
        <v>56</v>
      </c>
    </row>
    <row r="21" spans="1:7" ht="15" customHeight="1" x14ac:dyDescent="0.2">
      <c r="A21" s="19"/>
      <c r="B21" s="27"/>
      <c r="C21" s="27"/>
      <c r="D21" s="31"/>
      <c r="E21" s="22" t="s">
        <v>29</v>
      </c>
      <c r="F21" s="23" t="s">
        <v>41</v>
      </c>
    </row>
    <row r="22" spans="1:7" ht="15" customHeight="1" x14ac:dyDescent="0.2">
      <c r="A22" s="19"/>
      <c r="B22" s="161" t="s">
        <v>48</v>
      </c>
      <c r="C22" s="162"/>
      <c r="D22" s="31"/>
      <c r="E22" s="22" t="s">
        <v>30</v>
      </c>
      <c r="F22" s="23" t="s">
        <v>42</v>
      </c>
    </row>
    <row r="23" spans="1:7" ht="15" customHeight="1" x14ac:dyDescent="0.2">
      <c r="A23" s="19"/>
      <c r="B23" s="22"/>
      <c r="C23" s="23"/>
      <c r="D23" s="31"/>
      <c r="E23" s="22" t="s">
        <v>0</v>
      </c>
      <c r="F23" s="23" t="s">
        <v>43</v>
      </c>
    </row>
    <row r="24" spans="1:7" ht="15" customHeight="1" x14ac:dyDescent="0.2">
      <c r="A24" s="19"/>
      <c r="B24" s="32" t="s">
        <v>186</v>
      </c>
      <c r="C24" s="23" t="s">
        <v>121</v>
      </c>
      <c r="D24" s="31"/>
      <c r="E24" s="22" t="s">
        <v>31</v>
      </c>
      <c r="F24" s="23" t="s">
        <v>44</v>
      </c>
    </row>
    <row r="25" spans="1:7" ht="15" customHeight="1" x14ac:dyDescent="0.2">
      <c r="A25" s="19"/>
      <c r="B25" s="33"/>
      <c r="C25" s="23" t="s">
        <v>49</v>
      </c>
      <c r="D25" s="31"/>
      <c r="E25" s="22" t="s">
        <v>32</v>
      </c>
      <c r="F25" s="23" t="s">
        <v>57</v>
      </c>
    </row>
    <row r="26" spans="1:7" ht="15" customHeight="1" x14ac:dyDescent="0.2">
      <c r="A26" s="19"/>
      <c r="B26" s="34"/>
      <c r="C26" s="23" t="s">
        <v>50</v>
      </c>
      <c r="D26" s="31"/>
      <c r="E26" s="22" t="s">
        <v>33</v>
      </c>
      <c r="F26" s="23" t="s">
        <v>45</v>
      </c>
    </row>
    <row r="27" spans="1:7" ht="15" customHeight="1" x14ac:dyDescent="0.2">
      <c r="B27" s="34"/>
      <c r="C27" s="23" t="s">
        <v>51</v>
      </c>
      <c r="D27" s="31"/>
      <c r="E27" s="22" t="s">
        <v>34</v>
      </c>
      <c r="F27" s="23" t="s">
        <v>58</v>
      </c>
    </row>
    <row r="28" spans="1:7" ht="15" customHeight="1" x14ac:dyDescent="0.2">
      <c r="B28" s="34"/>
      <c r="C28" s="23" t="s">
        <v>52</v>
      </c>
      <c r="D28" s="31"/>
      <c r="E28" s="22" t="s">
        <v>35</v>
      </c>
      <c r="F28" s="23" t="s">
        <v>46</v>
      </c>
    </row>
    <row r="29" spans="1:7" ht="15" customHeight="1" x14ac:dyDescent="0.2">
      <c r="B29" s="27"/>
      <c r="C29" s="27"/>
      <c r="D29" s="31"/>
    </row>
    <row r="30" spans="1:7" ht="15" customHeight="1" x14ac:dyDescent="0.2">
      <c r="B30" s="27"/>
      <c r="C30" s="27"/>
      <c r="D30" s="27"/>
      <c r="E30" s="27"/>
    </row>
    <row r="31" spans="1:7" ht="15" customHeight="1" x14ac:dyDescent="0.2">
      <c r="A31" s="19"/>
      <c r="B31" s="158" t="s">
        <v>195</v>
      </c>
      <c r="C31" s="159"/>
      <c r="D31" s="159"/>
      <c r="E31" s="159"/>
      <c r="F31" s="160"/>
      <c r="G31" s="35"/>
    </row>
    <row r="32" spans="1:7" ht="15" customHeight="1" x14ac:dyDescent="0.2">
      <c r="A32" s="19"/>
      <c r="B32" s="161" t="s">
        <v>144</v>
      </c>
      <c r="C32" s="162"/>
      <c r="D32" s="36"/>
      <c r="E32" s="161" t="s">
        <v>146</v>
      </c>
      <c r="F32" s="162"/>
      <c r="G32" s="37"/>
    </row>
    <row r="33" spans="1:7" ht="15" customHeight="1" x14ac:dyDescent="0.2">
      <c r="A33" s="19"/>
      <c r="B33" s="38"/>
      <c r="C33" s="39"/>
      <c r="D33" s="38"/>
      <c r="E33" s="39"/>
      <c r="F33" s="38"/>
      <c r="G33" s="39"/>
    </row>
    <row r="34" spans="1:7" ht="15" customHeight="1" x14ac:dyDescent="0.2">
      <c r="A34" s="19"/>
      <c r="B34" s="40">
        <v>0</v>
      </c>
      <c r="C34" s="41" t="s">
        <v>183</v>
      </c>
      <c r="E34" s="40">
        <v>1</v>
      </c>
      <c r="F34" s="41" t="s">
        <v>196</v>
      </c>
      <c r="G34" s="42"/>
    </row>
    <row r="35" spans="1:7" ht="15" customHeight="1" x14ac:dyDescent="0.2">
      <c r="A35" s="19"/>
      <c r="B35" s="26"/>
      <c r="C35" s="26"/>
      <c r="E35" s="40">
        <f>E34+1</f>
        <v>2</v>
      </c>
      <c r="F35" s="41" t="s">
        <v>207</v>
      </c>
    </row>
    <row r="36" spans="1:7" ht="15" customHeight="1" x14ac:dyDescent="0.2">
      <c r="A36" s="19"/>
      <c r="B36" s="27"/>
      <c r="C36" s="27"/>
      <c r="E36" s="40">
        <f t="shared" ref="E36:E38" si="0">E35+1</f>
        <v>3</v>
      </c>
      <c r="F36" s="41" t="s">
        <v>206</v>
      </c>
    </row>
    <row r="37" spans="1:7" ht="15" customHeight="1" x14ac:dyDescent="0.2">
      <c r="A37" s="19"/>
      <c r="B37" s="27"/>
      <c r="C37" s="27"/>
      <c r="E37" s="40">
        <f t="shared" si="0"/>
        <v>4</v>
      </c>
      <c r="F37" s="41" t="s">
        <v>208</v>
      </c>
    </row>
    <row r="38" spans="1:7" ht="15" customHeight="1" x14ac:dyDescent="0.2">
      <c r="A38" s="19"/>
      <c r="B38" s="27"/>
      <c r="C38" s="27"/>
      <c r="E38" s="40">
        <f t="shared" si="0"/>
        <v>5</v>
      </c>
      <c r="F38" s="41" t="s">
        <v>175</v>
      </c>
    </row>
    <row r="39" spans="1:7" ht="15" customHeight="1" x14ac:dyDescent="0.2">
      <c r="A39" s="19"/>
      <c r="B39" s="40">
        <v>100</v>
      </c>
      <c r="C39" s="41" t="s">
        <v>168</v>
      </c>
      <c r="E39" s="40">
        <v>100</v>
      </c>
      <c r="F39" s="41" t="s">
        <v>117</v>
      </c>
      <c r="G39" s="42"/>
    </row>
    <row r="40" spans="1:7" ht="15" customHeight="1" x14ac:dyDescent="0.2">
      <c r="A40" s="19"/>
      <c r="E40" s="43">
        <v>110</v>
      </c>
      <c r="F40" s="41" t="s">
        <v>118</v>
      </c>
    </row>
    <row r="41" spans="1:7" ht="15" customHeight="1" x14ac:dyDescent="0.2">
      <c r="A41" s="19"/>
      <c r="E41" s="43">
        <v>120</v>
      </c>
      <c r="F41" s="41" t="s">
        <v>205</v>
      </c>
    </row>
    <row r="42" spans="1:7" ht="15" customHeight="1" x14ac:dyDescent="0.2">
      <c r="A42" s="19"/>
      <c r="E42" s="43">
        <v>130</v>
      </c>
      <c r="F42" s="41" t="s">
        <v>204</v>
      </c>
    </row>
    <row r="43" spans="1:7" ht="15" customHeight="1" x14ac:dyDescent="0.2">
      <c r="A43" s="19"/>
      <c r="B43" s="43">
        <v>200</v>
      </c>
      <c r="C43" s="41" t="s">
        <v>1</v>
      </c>
      <c r="E43" s="43">
        <v>210</v>
      </c>
      <c r="F43" s="41" t="s">
        <v>133</v>
      </c>
    </row>
    <row r="44" spans="1:7" ht="15" customHeight="1" x14ac:dyDescent="0.2">
      <c r="A44" s="19"/>
      <c r="E44" s="43">
        <v>220</v>
      </c>
      <c r="F44" s="41" t="s">
        <v>138</v>
      </c>
    </row>
    <row r="45" spans="1:7" ht="15" customHeight="1" x14ac:dyDescent="0.2">
      <c r="A45" s="19"/>
      <c r="E45" s="43">
        <v>230</v>
      </c>
      <c r="F45" s="41" t="s">
        <v>139</v>
      </c>
    </row>
    <row r="46" spans="1:7" ht="15" customHeight="1" x14ac:dyDescent="0.2">
      <c r="A46" s="19"/>
      <c r="E46" s="43">
        <v>240</v>
      </c>
      <c r="F46" s="41" t="s">
        <v>140</v>
      </c>
    </row>
    <row r="47" spans="1:7" ht="15" customHeight="1" x14ac:dyDescent="0.2">
      <c r="A47" s="19"/>
      <c r="E47" s="43">
        <v>250</v>
      </c>
      <c r="F47" s="41" t="s">
        <v>119</v>
      </c>
    </row>
    <row r="48" spans="1:7" ht="15" customHeight="1" x14ac:dyDescent="0.2">
      <c r="A48" s="19"/>
      <c r="E48" s="43">
        <v>260</v>
      </c>
      <c r="F48" s="41" t="s">
        <v>131</v>
      </c>
    </row>
    <row r="49" spans="1:6" ht="15" customHeight="1" x14ac:dyDescent="0.2">
      <c r="A49" s="19"/>
      <c r="B49" s="43">
        <v>300</v>
      </c>
      <c r="C49" s="41" t="s">
        <v>196</v>
      </c>
      <c r="E49" s="43"/>
      <c r="F49" s="41"/>
    </row>
    <row r="50" spans="1:6" ht="15" customHeight="1" x14ac:dyDescent="0.2">
      <c r="A50" s="19"/>
      <c r="E50" s="43"/>
      <c r="F50" s="41"/>
    </row>
    <row r="51" spans="1:6" ht="15" customHeight="1" x14ac:dyDescent="0.2">
      <c r="A51" s="19"/>
      <c r="E51" s="43"/>
      <c r="F51" s="41"/>
    </row>
    <row r="52" spans="1:6" ht="15" customHeight="1" x14ac:dyDescent="0.2">
      <c r="A52" s="19"/>
      <c r="E52" s="43"/>
      <c r="F52" s="41"/>
    </row>
    <row r="53" spans="1:6" ht="15" customHeight="1" x14ac:dyDescent="0.2">
      <c r="A53" s="19"/>
      <c r="B53" s="43">
        <v>400</v>
      </c>
      <c r="C53" s="41" t="s">
        <v>199</v>
      </c>
      <c r="E53" s="43"/>
      <c r="F53" s="41"/>
    </row>
    <row r="54" spans="1:6" ht="15" customHeight="1" x14ac:dyDescent="0.2">
      <c r="A54" s="19"/>
      <c r="E54" s="43"/>
      <c r="F54" s="41"/>
    </row>
    <row r="55" spans="1:6" ht="15" customHeight="1" x14ac:dyDescent="0.2">
      <c r="A55" s="19"/>
      <c r="B55" s="43">
        <v>500</v>
      </c>
      <c r="C55" s="41" t="s">
        <v>200</v>
      </c>
      <c r="E55" s="43"/>
      <c r="F55" s="41"/>
    </row>
    <row r="56" spans="1:6" ht="15" customHeight="1" x14ac:dyDescent="0.2">
      <c r="A56" s="19"/>
      <c r="B56" s="43">
        <v>600</v>
      </c>
      <c r="C56" s="41" t="s">
        <v>201</v>
      </c>
      <c r="E56" s="43"/>
      <c r="F56" s="41"/>
    </row>
    <row r="57" spans="1:6" ht="15" customHeight="1" x14ac:dyDescent="0.2">
      <c r="A57" s="19"/>
      <c r="E57" s="43"/>
      <c r="F57" s="41"/>
    </row>
    <row r="58" spans="1:6" ht="15" customHeight="1" x14ac:dyDescent="0.2">
      <c r="B58" s="43">
        <v>700</v>
      </c>
      <c r="C58" s="41" t="s">
        <v>203</v>
      </c>
      <c r="E58" s="43">
        <v>710</v>
      </c>
      <c r="F58" s="41" t="s">
        <v>222</v>
      </c>
    </row>
    <row r="59" spans="1:6" ht="15" customHeight="1" x14ac:dyDescent="0.2">
      <c r="E59" s="43">
        <v>720</v>
      </c>
      <c r="F59" s="41" t="s">
        <v>223</v>
      </c>
    </row>
    <row r="60" spans="1:6" ht="15" customHeight="1" x14ac:dyDescent="0.2">
      <c r="E60" s="43">
        <v>730</v>
      </c>
      <c r="F60" s="41" t="s">
        <v>66</v>
      </c>
    </row>
    <row r="61" spans="1:6" ht="15" customHeight="1" x14ac:dyDescent="0.2">
      <c r="B61" s="43">
        <v>800</v>
      </c>
      <c r="C61" s="41" t="s">
        <v>202</v>
      </c>
      <c r="E61" s="43"/>
      <c r="F61" s="23"/>
    </row>
    <row r="62" spans="1:6" ht="15" customHeight="1" x14ac:dyDescent="0.2">
      <c r="E62" s="43"/>
      <c r="F62" s="41"/>
    </row>
    <row r="63" spans="1:6" ht="15" customHeight="1" x14ac:dyDescent="0.2">
      <c r="A63" s="27"/>
      <c r="B63" s="43">
        <v>900</v>
      </c>
      <c r="C63" s="41" t="s">
        <v>130</v>
      </c>
      <c r="E63" s="44">
        <v>900</v>
      </c>
      <c r="F63" s="23" t="s">
        <v>130</v>
      </c>
    </row>
    <row r="64" spans="1:6" ht="15" customHeight="1" x14ac:dyDescent="0.2">
      <c r="A64" s="27"/>
      <c r="B64" s="45"/>
      <c r="C64" s="39"/>
      <c r="E64" s="46"/>
      <c r="F64" s="47"/>
    </row>
    <row r="65" spans="1:7" ht="15" customHeight="1" x14ac:dyDescent="0.2">
      <c r="A65" s="19"/>
      <c r="B65" s="158" t="s">
        <v>145</v>
      </c>
      <c r="C65" s="159"/>
      <c r="D65" s="159"/>
      <c r="E65" s="159"/>
      <c r="F65" s="160"/>
      <c r="G65" s="35"/>
    </row>
    <row r="66" spans="1:7" ht="15" customHeight="1" x14ac:dyDescent="0.2">
      <c r="A66" s="19"/>
      <c r="B66" s="161" t="s">
        <v>144</v>
      </c>
      <c r="C66" s="162"/>
      <c r="D66" s="36"/>
      <c r="E66" s="161" t="s">
        <v>146</v>
      </c>
      <c r="F66" s="162"/>
      <c r="G66" s="37"/>
    </row>
    <row r="67" spans="1:7" ht="15" customHeight="1" x14ac:dyDescent="0.2">
      <c r="A67" s="19"/>
      <c r="B67" s="38"/>
      <c r="C67" s="39"/>
      <c r="D67" s="38"/>
      <c r="E67" s="39"/>
      <c r="F67" s="38"/>
      <c r="G67" s="39"/>
    </row>
    <row r="68" spans="1:7" ht="15" customHeight="1" x14ac:dyDescent="0.2">
      <c r="A68" s="19"/>
      <c r="B68" s="40">
        <v>0</v>
      </c>
      <c r="C68" s="41" t="s">
        <v>183</v>
      </c>
      <c r="E68" s="40">
        <v>1</v>
      </c>
      <c r="F68" s="41" t="s">
        <v>122</v>
      </c>
      <c r="G68" s="42"/>
    </row>
    <row r="69" spans="1:7" ht="15" customHeight="1" x14ac:dyDescent="0.2">
      <c r="A69" s="19"/>
      <c r="B69" s="26"/>
      <c r="C69" s="26"/>
      <c r="E69" s="40">
        <f>E68+1</f>
        <v>2</v>
      </c>
      <c r="F69" s="41" t="s">
        <v>165</v>
      </c>
    </row>
    <row r="70" spans="1:7" ht="15" customHeight="1" x14ac:dyDescent="0.2">
      <c r="A70" s="19"/>
      <c r="B70" s="27"/>
      <c r="C70" s="27"/>
      <c r="E70" s="40">
        <f t="shared" ref="E70:E76" si="1">E69+1</f>
        <v>3</v>
      </c>
      <c r="F70" s="41" t="s">
        <v>132</v>
      </c>
    </row>
    <row r="71" spans="1:7" ht="15" customHeight="1" x14ac:dyDescent="0.2">
      <c r="A71" s="19"/>
      <c r="B71" s="27"/>
      <c r="C71" s="27"/>
      <c r="E71" s="40">
        <f t="shared" si="1"/>
        <v>4</v>
      </c>
      <c r="F71" s="41" t="s">
        <v>119</v>
      </c>
    </row>
    <row r="72" spans="1:7" ht="15" customHeight="1" x14ac:dyDescent="0.2">
      <c r="A72" s="19"/>
      <c r="B72" s="27"/>
      <c r="C72" s="27"/>
      <c r="E72" s="40">
        <f t="shared" si="1"/>
        <v>5</v>
      </c>
      <c r="F72" s="41" t="s">
        <v>185</v>
      </c>
    </row>
    <row r="73" spans="1:7" ht="15" customHeight="1" x14ac:dyDescent="0.2">
      <c r="A73" s="19"/>
      <c r="B73" s="27"/>
      <c r="C73" s="27"/>
      <c r="E73" s="40">
        <f t="shared" si="1"/>
        <v>6</v>
      </c>
      <c r="F73" s="41" t="s">
        <v>166</v>
      </c>
    </row>
    <row r="74" spans="1:7" ht="15" customHeight="1" x14ac:dyDescent="0.2">
      <c r="A74" s="19"/>
      <c r="B74" s="27"/>
      <c r="C74" s="27"/>
      <c r="E74" s="40">
        <f t="shared" si="1"/>
        <v>7</v>
      </c>
      <c r="F74" s="41" t="s">
        <v>126</v>
      </c>
    </row>
    <row r="75" spans="1:7" ht="15" customHeight="1" x14ac:dyDescent="0.2">
      <c r="A75" s="19"/>
      <c r="B75" s="27"/>
      <c r="C75" s="27"/>
      <c r="E75" s="40">
        <f t="shared" si="1"/>
        <v>8</v>
      </c>
      <c r="F75" s="41" t="s">
        <v>127</v>
      </c>
    </row>
    <row r="76" spans="1:7" ht="15" customHeight="1" x14ac:dyDescent="0.2">
      <c r="A76" s="19"/>
      <c r="B76" s="27"/>
      <c r="C76" s="27"/>
      <c r="E76" s="40">
        <f t="shared" si="1"/>
        <v>9</v>
      </c>
      <c r="F76" s="41" t="s">
        <v>175</v>
      </c>
    </row>
    <row r="77" spans="1:7" ht="15" customHeight="1" x14ac:dyDescent="0.2">
      <c r="A77" s="19"/>
      <c r="B77" s="27"/>
      <c r="C77" s="27"/>
      <c r="E77" s="40">
        <f>E76+1</f>
        <v>10</v>
      </c>
      <c r="F77" s="41" t="s">
        <v>172</v>
      </c>
    </row>
    <row r="78" spans="1:7" ht="15" customHeight="1" x14ac:dyDescent="0.2">
      <c r="A78" s="19"/>
      <c r="B78" s="27"/>
      <c r="C78" s="27"/>
      <c r="E78" s="40">
        <f>E77+1</f>
        <v>11</v>
      </c>
      <c r="F78" s="41" t="s">
        <v>120</v>
      </c>
    </row>
    <row r="79" spans="1:7" ht="15" customHeight="1" x14ac:dyDescent="0.2">
      <c r="A79" s="19"/>
      <c r="B79" s="27"/>
      <c r="C79" s="27"/>
      <c r="E79" s="40">
        <f t="shared" ref="E79:E81" si="2">E78+1</f>
        <v>12</v>
      </c>
      <c r="F79" s="41" t="s">
        <v>167</v>
      </c>
    </row>
    <row r="80" spans="1:7" ht="15" customHeight="1" x14ac:dyDescent="0.2">
      <c r="A80" s="19"/>
      <c r="B80" s="27"/>
      <c r="C80" s="27"/>
      <c r="E80" s="40">
        <f t="shared" si="2"/>
        <v>13</v>
      </c>
      <c r="F80" s="41" t="s">
        <v>135</v>
      </c>
    </row>
    <row r="81" spans="1:7" ht="15" customHeight="1" x14ac:dyDescent="0.2">
      <c r="A81" s="19"/>
      <c r="B81" s="27"/>
      <c r="C81" s="27"/>
      <c r="E81" s="40">
        <f t="shared" si="2"/>
        <v>14</v>
      </c>
      <c r="F81" s="41" t="s">
        <v>184</v>
      </c>
    </row>
    <row r="82" spans="1:7" ht="15" customHeight="1" x14ac:dyDescent="0.2">
      <c r="A82" s="19"/>
      <c r="B82" s="40">
        <v>100</v>
      </c>
      <c r="C82" s="41" t="s">
        <v>168</v>
      </c>
      <c r="E82" s="40">
        <v>100</v>
      </c>
      <c r="F82" s="41" t="s">
        <v>168</v>
      </c>
      <c r="G82" s="42"/>
    </row>
    <row r="83" spans="1:7" ht="15" customHeight="1" x14ac:dyDescent="0.2">
      <c r="A83" s="19"/>
      <c r="B83" s="43">
        <v>200</v>
      </c>
      <c r="C83" s="41" t="s">
        <v>1</v>
      </c>
      <c r="E83" s="43">
        <v>210</v>
      </c>
      <c r="F83" s="41" t="s">
        <v>133</v>
      </c>
    </row>
    <row r="84" spans="1:7" ht="15" customHeight="1" x14ac:dyDescent="0.2">
      <c r="A84" s="19"/>
      <c r="E84" s="43">
        <v>220</v>
      </c>
      <c r="F84" s="41" t="s">
        <v>138</v>
      </c>
    </row>
    <row r="85" spans="1:7" ht="15" customHeight="1" x14ac:dyDescent="0.2">
      <c r="A85" s="19"/>
      <c r="E85" s="43">
        <v>230</v>
      </c>
      <c r="F85" s="41" t="s">
        <v>139</v>
      </c>
    </row>
    <row r="86" spans="1:7" ht="15" customHeight="1" x14ac:dyDescent="0.2">
      <c r="A86" s="19"/>
      <c r="E86" s="43">
        <v>240</v>
      </c>
      <c r="F86" s="41" t="s">
        <v>140</v>
      </c>
    </row>
    <row r="87" spans="1:7" ht="15" customHeight="1" x14ac:dyDescent="0.2">
      <c r="A87" s="19"/>
      <c r="E87" s="43">
        <v>250</v>
      </c>
      <c r="F87" s="41" t="s">
        <v>119</v>
      </c>
    </row>
    <row r="88" spans="1:7" ht="15" customHeight="1" x14ac:dyDescent="0.2">
      <c r="A88" s="19"/>
      <c r="E88" s="43">
        <v>260</v>
      </c>
      <c r="F88" s="41" t="s">
        <v>131</v>
      </c>
    </row>
    <row r="89" spans="1:7" ht="15" customHeight="1" x14ac:dyDescent="0.2">
      <c r="A89" s="19"/>
      <c r="B89" s="43">
        <v>300</v>
      </c>
      <c r="C89" s="41" t="s">
        <v>122</v>
      </c>
      <c r="E89" s="43">
        <v>310</v>
      </c>
      <c r="F89" s="41" t="s">
        <v>123</v>
      </c>
    </row>
    <row r="90" spans="1:7" ht="15" customHeight="1" x14ac:dyDescent="0.2">
      <c r="A90" s="19"/>
      <c r="E90" s="43">
        <v>320</v>
      </c>
      <c r="F90" s="41" t="s">
        <v>124</v>
      </c>
    </row>
    <row r="91" spans="1:7" ht="15" customHeight="1" x14ac:dyDescent="0.2">
      <c r="A91" s="19"/>
      <c r="E91" s="43">
        <v>330</v>
      </c>
      <c r="F91" s="41" t="s">
        <v>148</v>
      </c>
    </row>
    <row r="92" spans="1:7" ht="15" customHeight="1" x14ac:dyDescent="0.2">
      <c r="A92" s="19"/>
      <c r="E92" s="43">
        <v>340</v>
      </c>
      <c r="F92" s="41" t="s">
        <v>147</v>
      </c>
    </row>
    <row r="93" spans="1:7" ht="15" customHeight="1" x14ac:dyDescent="0.2">
      <c r="A93" s="19"/>
      <c r="B93" s="43">
        <v>400</v>
      </c>
      <c r="C93" s="41" t="s">
        <v>132</v>
      </c>
      <c r="E93" s="43">
        <v>410</v>
      </c>
      <c r="F93" s="41" t="s">
        <v>149</v>
      </c>
    </row>
    <row r="94" spans="1:7" ht="15" customHeight="1" x14ac:dyDescent="0.2">
      <c r="A94" s="19"/>
      <c r="E94" s="43">
        <v>420</v>
      </c>
      <c r="F94" s="41" t="s">
        <v>150</v>
      </c>
    </row>
    <row r="95" spans="1:7" ht="15" customHeight="1" x14ac:dyDescent="0.2">
      <c r="A95" s="19"/>
      <c r="B95" s="43">
        <v>500</v>
      </c>
      <c r="C95" s="41" t="s">
        <v>119</v>
      </c>
      <c r="E95" s="43">
        <v>510</v>
      </c>
      <c r="F95" s="41" t="s">
        <v>151</v>
      </c>
    </row>
    <row r="96" spans="1:7" ht="15" customHeight="1" x14ac:dyDescent="0.2">
      <c r="A96" s="19"/>
      <c r="B96" s="43">
        <v>600</v>
      </c>
      <c r="C96" s="41" t="s">
        <v>125</v>
      </c>
      <c r="E96" s="43">
        <v>610</v>
      </c>
      <c r="F96" s="41" t="s">
        <v>125</v>
      </c>
    </row>
    <row r="97" spans="1:13" ht="15" customHeight="1" x14ac:dyDescent="0.2">
      <c r="A97" s="19"/>
      <c r="E97" s="43">
        <v>620</v>
      </c>
      <c r="F97" s="41" t="s">
        <v>152</v>
      </c>
    </row>
    <row r="98" spans="1:13" ht="15" customHeight="1" x14ac:dyDescent="0.2">
      <c r="B98" s="43">
        <v>700</v>
      </c>
      <c r="C98" s="41" t="s">
        <v>143</v>
      </c>
      <c r="E98" s="43">
        <v>710</v>
      </c>
      <c r="F98" s="41" t="s">
        <v>166</v>
      </c>
    </row>
    <row r="99" spans="1:13" ht="15" customHeight="1" x14ac:dyDescent="0.2">
      <c r="E99" s="43">
        <v>720</v>
      </c>
      <c r="F99" s="41" t="s">
        <v>126</v>
      </c>
    </row>
    <row r="100" spans="1:13" ht="15" customHeight="1" x14ac:dyDescent="0.2">
      <c r="E100" s="43">
        <v>730</v>
      </c>
      <c r="F100" s="41" t="s">
        <v>127</v>
      </c>
    </row>
    <row r="101" spans="1:13" ht="15" customHeight="1" x14ac:dyDescent="0.2">
      <c r="B101" s="43">
        <v>800</v>
      </c>
      <c r="C101" s="41" t="s">
        <v>120</v>
      </c>
      <c r="E101" s="43">
        <v>810</v>
      </c>
      <c r="F101" s="23" t="s">
        <v>128</v>
      </c>
    </row>
    <row r="102" spans="1:13" ht="15" customHeight="1" x14ac:dyDescent="0.2">
      <c r="E102" s="43">
        <v>820</v>
      </c>
      <c r="F102" s="41" t="s">
        <v>129</v>
      </c>
    </row>
    <row r="103" spans="1:13" ht="15" customHeight="1" x14ac:dyDescent="0.2">
      <c r="A103" s="27"/>
      <c r="B103" s="43">
        <v>900</v>
      </c>
      <c r="C103" s="41" t="s">
        <v>130</v>
      </c>
      <c r="E103" s="44">
        <v>900</v>
      </c>
      <c r="F103" s="23" t="s">
        <v>130</v>
      </c>
    </row>
    <row r="104" spans="1:13" x14ac:dyDescent="0.2">
      <c r="H104" s="27"/>
      <c r="I104" s="27"/>
      <c r="J104" s="27"/>
      <c r="K104" s="27"/>
      <c r="L104" s="27"/>
      <c r="M104" s="27"/>
    </row>
    <row r="105" spans="1:13" ht="15" customHeight="1" x14ac:dyDescent="0.2">
      <c r="A105" s="19"/>
      <c r="B105" s="158" t="s">
        <v>212</v>
      </c>
      <c r="C105" s="159"/>
      <c r="D105" s="159"/>
      <c r="E105" s="159"/>
      <c r="F105" s="160"/>
      <c r="G105" s="35"/>
      <c r="H105" s="27"/>
      <c r="I105" s="27"/>
      <c r="J105" s="27"/>
      <c r="K105" s="27"/>
      <c r="L105" s="27"/>
      <c r="M105" s="27"/>
    </row>
    <row r="106" spans="1:13" ht="15" customHeight="1" x14ac:dyDescent="0.2">
      <c r="A106" s="19"/>
      <c r="B106" s="161" t="s">
        <v>144</v>
      </c>
      <c r="C106" s="162"/>
      <c r="D106" s="36"/>
      <c r="E106" s="161" t="s">
        <v>146</v>
      </c>
      <c r="F106" s="162"/>
      <c r="G106" s="37"/>
      <c r="H106" s="27"/>
      <c r="I106" s="27"/>
      <c r="J106" s="27"/>
      <c r="K106" s="27"/>
      <c r="L106" s="27"/>
      <c r="M106" s="27"/>
    </row>
    <row r="107" spans="1:13" ht="15" customHeight="1" x14ac:dyDescent="0.2">
      <c r="A107" s="19"/>
      <c r="B107" s="38"/>
      <c r="C107" s="39"/>
      <c r="D107" s="38"/>
      <c r="E107" s="39"/>
      <c r="F107" s="38"/>
      <c r="G107" s="39"/>
      <c r="H107" s="27"/>
      <c r="I107" s="27"/>
      <c r="J107" s="27"/>
      <c r="K107" s="27"/>
      <c r="L107" s="27"/>
      <c r="M107" s="27"/>
    </row>
    <row r="108" spans="1:13" ht="15" customHeight="1" x14ac:dyDescent="0.2">
      <c r="A108" s="19"/>
      <c r="B108" s="40">
        <v>0</v>
      </c>
      <c r="C108" s="41" t="s">
        <v>183</v>
      </c>
      <c r="E108" s="40">
        <v>1</v>
      </c>
      <c r="F108" s="41" t="s">
        <v>213</v>
      </c>
      <c r="G108" s="42"/>
      <c r="H108" s="27"/>
      <c r="I108" s="137"/>
      <c r="J108" s="137"/>
      <c r="K108" s="27"/>
      <c r="L108" s="27"/>
      <c r="M108" s="27"/>
    </row>
    <row r="109" spans="1:13" ht="15" customHeight="1" x14ac:dyDescent="0.2">
      <c r="A109" s="19"/>
      <c r="B109" s="26"/>
      <c r="C109" s="26"/>
      <c r="E109" s="40">
        <f>E108+1</f>
        <v>2</v>
      </c>
      <c r="F109" s="41" t="s">
        <v>214</v>
      </c>
      <c r="H109" s="27"/>
      <c r="I109" s="4"/>
      <c r="J109" s="3"/>
      <c r="K109" s="27"/>
      <c r="L109" s="27"/>
      <c r="M109" s="27"/>
    </row>
    <row r="110" spans="1:13" ht="15" customHeight="1" x14ac:dyDescent="0.2">
      <c r="A110" s="19"/>
      <c r="B110" s="40">
        <v>100</v>
      </c>
      <c r="C110" s="41" t="s">
        <v>168</v>
      </c>
      <c r="E110" s="40">
        <v>100</v>
      </c>
      <c r="F110" s="41" t="s">
        <v>168</v>
      </c>
      <c r="H110" s="27"/>
      <c r="I110" s="2"/>
      <c r="J110" s="3"/>
      <c r="K110" s="27"/>
      <c r="L110" s="27"/>
      <c r="M110" s="27"/>
    </row>
    <row r="111" spans="1:13" ht="15" customHeight="1" x14ac:dyDescent="0.2">
      <c r="A111" s="19"/>
      <c r="B111" s="43">
        <v>200</v>
      </c>
      <c r="C111" s="41" t="s">
        <v>1</v>
      </c>
      <c r="E111" s="43">
        <v>210</v>
      </c>
      <c r="F111" s="41" t="s">
        <v>133</v>
      </c>
      <c r="H111" s="27"/>
      <c r="I111" s="2"/>
      <c r="J111" s="3"/>
      <c r="K111" s="27"/>
      <c r="L111" s="27"/>
      <c r="M111" s="27"/>
    </row>
    <row r="112" spans="1:13" ht="15" customHeight="1" x14ac:dyDescent="0.2">
      <c r="A112" s="19"/>
      <c r="E112" s="43">
        <v>220</v>
      </c>
      <c r="F112" s="41" t="s">
        <v>138</v>
      </c>
      <c r="H112" s="27"/>
      <c r="I112" s="2"/>
      <c r="J112" s="3"/>
      <c r="K112" s="27"/>
      <c r="L112" s="27"/>
      <c r="M112" s="27"/>
    </row>
    <row r="113" spans="1:13" ht="15" customHeight="1" x14ac:dyDescent="0.2">
      <c r="A113" s="19"/>
      <c r="E113" s="43">
        <v>230</v>
      </c>
      <c r="F113" s="41" t="s">
        <v>139</v>
      </c>
      <c r="H113" s="27"/>
      <c r="I113" s="2"/>
      <c r="J113" s="3"/>
      <c r="K113" s="27"/>
      <c r="L113" s="27"/>
      <c r="M113" s="27"/>
    </row>
    <row r="114" spans="1:13" ht="15" customHeight="1" x14ac:dyDescent="0.2">
      <c r="A114" s="19"/>
      <c r="E114" s="43">
        <v>240</v>
      </c>
      <c r="F114" s="41" t="s">
        <v>140</v>
      </c>
      <c r="H114" s="27"/>
      <c r="I114" s="2"/>
      <c r="J114" s="3"/>
      <c r="K114" s="27"/>
      <c r="L114" s="27"/>
      <c r="M114" s="27"/>
    </row>
    <row r="115" spans="1:13" ht="15" customHeight="1" x14ac:dyDescent="0.2">
      <c r="A115" s="19"/>
      <c r="E115" s="43">
        <v>250</v>
      </c>
      <c r="F115" s="41" t="s">
        <v>119</v>
      </c>
      <c r="H115" s="27"/>
      <c r="I115" s="2"/>
      <c r="J115" s="3"/>
      <c r="K115" s="27"/>
      <c r="L115" s="27"/>
      <c r="M115" s="27"/>
    </row>
    <row r="116" spans="1:13" ht="15" customHeight="1" x14ac:dyDescent="0.2">
      <c r="A116" s="19"/>
      <c r="E116" s="43">
        <v>260</v>
      </c>
      <c r="F116" s="41" t="s">
        <v>131</v>
      </c>
      <c r="H116" s="27"/>
      <c r="I116" s="2"/>
      <c r="J116" s="3"/>
      <c r="K116" s="27"/>
      <c r="L116" s="27"/>
      <c r="M116" s="27"/>
    </row>
    <row r="117" spans="1:13" ht="15" customHeight="1" x14ac:dyDescent="0.2">
      <c r="A117" s="19"/>
      <c r="B117" s="43">
        <v>300</v>
      </c>
      <c r="C117" s="41" t="s">
        <v>136</v>
      </c>
      <c r="E117" s="43">
        <v>300</v>
      </c>
      <c r="F117" s="41" t="s">
        <v>136</v>
      </c>
      <c r="H117" s="27"/>
      <c r="I117" s="2"/>
      <c r="J117" s="3"/>
      <c r="K117" s="27"/>
      <c r="L117" s="27"/>
      <c r="M117" s="27"/>
    </row>
    <row r="118" spans="1:13" ht="15" customHeight="1" x14ac:dyDescent="0.2">
      <c r="A118" s="19"/>
      <c r="B118" s="43">
        <v>400</v>
      </c>
      <c r="C118" s="41" t="s">
        <v>137</v>
      </c>
      <c r="E118" s="43">
        <v>400</v>
      </c>
      <c r="F118" s="41" t="s">
        <v>137</v>
      </c>
      <c r="H118" s="27"/>
      <c r="I118" s="2"/>
      <c r="J118" s="3"/>
      <c r="K118" s="27"/>
      <c r="L118" s="27"/>
      <c r="M118" s="27"/>
    </row>
    <row r="119" spans="1:13" ht="15" customHeight="1" x14ac:dyDescent="0.2">
      <c r="A119" s="19"/>
      <c r="B119" s="43">
        <v>900</v>
      </c>
      <c r="C119" s="41" t="s">
        <v>130</v>
      </c>
      <c r="E119" s="44">
        <v>900</v>
      </c>
      <c r="F119" s="23" t="s">
        <v>130</v>
      </c>
      <c r="H119" s="27"/>
      <c r="I119" s="2"/>
      <c r="J119" s="3"/>
      <c r="K119" s="27"/>
      <c r="L119" s="27"/>
      <c r="M119" s="27"/>
    </row>
  </sheetData>
  <mergeCells count="15">
    <mergeCell ref="B2:F2"/>
    <mergeCell ref="B4:F4"/>
    <mergeCell ref="B31:F31"/>
    <mergeCell ref="E32:F32"/>
    <mergeCell ref="B22:C22"/>
    <mergeCell ref="E6:F6"/>
    <mergeCell ref="B6:C6"/>
    <mergeCell ref="B32:C32"/>
    <mergeCell ref="B11:C11"/>
    <mergeCell ref="B65:F65"/>
    <mergeCell ref="B66:C66"/>
    <mergeCell ref="E66:F66"/>
    <mergeCell ref="B105:F105"/>
    <mergeCell ref="B106:C106"/>
    <mergeCell ref="E106:F10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U118"/>
  <sheetViews>
    <sheetView view="pageBreakPreview" topLeftCell="F67" zoomScale="70" zoomScaleNormal="70" zoomScaleSheetLayoutView="70" workbookViewId="0">
      <selection activeCell="I4" sqref="I4"/>
    </sheetView>
  </sheetViews>
  <sheetFormatPr defaultColWidth="9.140625" defaultRowHeight="12.75" x14ac:dyDescent="0.2"/>
  <cols>
    <col min="1" max="3" width="7.7109375" style="21" customWidth="1"/>
    <col min="4" max="7" width="12.28515625" style="21" customWidth="1"/>
    <col min="8" max="8" width="70.28515625" style="21" customWidth="1"/>
    <col min="9" max="9" width="68.7109375" style="21" customWidth="1"/>
    <col min="10" max="11" width="12.28515625" style="21" customWidth="1"/>
    <col min="12" max="12" width="12.28515625" style="74" customWidth="1"/>
    <col min="13" max="21" width="5.7109375" style="21" customWidth="1"/>
    <col min="22" max="30" width="5.7109375" style="27" customWidth="1"/>
    <col min="31" max="44" width="8.7109375" style="21" customWidth="1"/>
    <col min="45" max="16384" width="9.140625" style="21"/>
  </cols>
  <sheetData>
    <row r="1" spans="1:125" s="5" customFormat="1" ht="15" customHeight="1" x14ac:dyDescent="0.2">
      <c r="A1" s="6"/>
      <c r="B1" s="48"/>
      <c r="C1" s="49"/>
      <c r="D1" s="49"/>
      <c r="E1" s="49"/>
      <c r="F1" s="49"/>
      <c r="G1" s="50"/>
      <c r="H1" s="51"/>
      <c r="I1" s="51"/>
      <c r="J1" s="52"/>
      <c r="K1" s="53"/>
      <c r="L1" s="54"/>
      <c r="M1" s="100"/>
      <c r="N1" s="99"/>
      <c r="O1" s="99"/>
      <c r="P1" s="99"/>
      <c r="Q1" s="99"/>
      <c r="R1" s="99"/>
      <c r="S1" s="99"/>
      <c r="T1" s="99"/>
      <c r="U1" s="9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s="5" customFormat="1" ht="15" customHeight="1" x14ac:dyDescent="0.2">
      <c r="A2" s="6"/>
      <c r="B2" s="75"/>
      <c r="C2" s="188"/>
      <c r="D2" s="188"/>
      <c r="E2" s="79"/>
      <c r="F2" s="76"/>
      <c r="G2" s="6"/>
      <c r="H2" s="78"/>
      <c r="I2" s="76"/>
      <c r="J2" s="76"/>
      <c r="K2" s="80"/>
      <c r="L2" s="81"/>
      <c r="M2" s="10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s="5" customFormat="1" ht="15" customHeight="1" x14ac:dyDescent="0.2">
      <c r="A3" s="6"/>
      <c r="B3" s="82"/>
      <c r="C3" s="76"/>
      <c r="D3" s="79"/>
      <c r="E3" s="79"/>
      <c r="F3" s="76"/>
      <c r="G3" s="6"/>
      <c r="H3" s="77"/>
      <c r="I3" s="77"/>
      <c r="J3" s="76"/>
      <c r="K3" s="76"/>
      <c r="L3" s="81"/>
      <c r="M3" s="10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s="5" customFormat="1" ht="15" customHeight="1" x14ac:dyDescent="0.2">
      <c r="A4" s="6"/>
      <c r="B4" s="82"/>
      <c r="C4" s="79"/>
      <c r="D4" s="79"/>
      <c r="E4" s="79"/>
      <c r="F4" s="76"/>
      <c r="G4" s="6"/>
      <c r="H4" s="78"/>
      <c r="I4" s="6"/>
      <c r="J4" s="76"/>
      <c r="K4" s="76"/>
      <c r="L4" s="81"/>
      <c r="M4" s="10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s="5" customFormat="1" ht="15" customHeight="1" x14ac:dyDescent="0.2">
      <c r="A5" s="6"/>
      <c r="B5" s="82"/>
      <c r="C5" s="79"/>
      <c r="D5" s="79"/>
      <c r="E5" s="79"/>
      <c r="F5" s="76"/>
      <c r="G5" s="6"/>
      <c r="H5" s="78"/>
      <c r="I5" s="78"/>
      <c r="J5" s="76"/>
      <c r="K5" s="76"/>
      <c r="L5" s="81"/>
      <c r="M5" s="1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s="5" customFormat="1" ht="15" customHeight="1" thickBot="1" x14ac:dyDescent="0.25">
      <c r="A6" s="6"/>
      <c r="B6" s="102"/>
      <c r="C6" s="103"/>
      <c r="D6" s="103"/>
      <c r="E6" s="103"/>
      <c r="F6" s="103"/>
      <c r="G6" s="103"/>
      <c r="H6" s="104"/>
      <c r="I6" s="104"/>
      <c r="J6" s="105"/>
      <c r="K6" s="106"/>
      <c r="L6" s="107"/>
      <c r="M6" s="109"/>
      <c r="N6" s="108"/>
      <c r="O6" s="108"/>
      <c r="P6" s="108"/>
      <c r="Q6" s="108"/>
      <c r="R6" s="108"/>
      <c r="S6" s="108"/>
      <c r="T6" s="108"/>
      <c r="U6" s="10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15" customHeight="1" x14ac:dyDescent="0.2">
      <c r="A7" s="183" t="s">
        <v>8</v>
      </c>
      <c r="B7" s="181" t="s">
        <v>154</v>
      </c>
      <c r="C7" s="197" t="s">
        <v>42</v>
      </c>
      <c r="D7" s="195" t="s">
        <v>59</v>
      </c>
      <c r="E7" s="195" t="s">
        <v>155</v>
      </c>
      <c r="F7" s="195" t="s">
        <v>156</v>
      </c>
      <c r="G7" s="195" t="s">
        <v>157</v>
      </c>
      <c r="H7" s="193" t="s">
        <v>158</v>
      </c>
      <c r="I7" s="193" t="s">
        <v>153</v>
      </c>
      <c r="J7" s="193" t="s">
        <v>159</v>
      </c>
      <c r="K7" s="191" t="s">
        <v>160</v>
      </c>
      <c r="L7" s="189" t="s">
        <v>161</v>
      </c>
      <c r="M7" s="184"/>
      <c r="N7" s="118" t="s">
        <v>162</v>
      </c>
      <c r="O7" s="86">
        <v>1</v>
      </c>
      <c r="P7" s="85" t="s">
        <v>162</v>
      </c>
      <c r="Q7" s="86">
        <v>2</v>
      </c>
      <c r="R7" s="85" t="s">
        <v>162</v>
      </c>
      <c r="S7" s="86">
        <v>3</v>
      </c>
      <c r="T7" s="85" t="s">
        <v>162</v>
      </c>
      <c r="U7" s="86">
        <v>4</v>
      </c>
      <c r="V7" s="178"/>
      <c r="W7" s="178"/>
      <c r="X7" s="178"/>
      <c r="Y7" s="178"/>
      <c r="Z7" s="178"/>
      <c r="AA7" s="178"/>
      <c r="AB7" s="178"/>
      <c r="AC7" s="178"/>
      <c r="AD7" s="178"/>
      <c r="AE7" s="87" t="s">
        <v>164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</row>
    <row r="8" spans="1:125" ht="15" customHeight="1" x14ac:dyDescent="0.2">
      <c r="A8" s="183"/>
      <c r="B8" s="182"/>
      <c r="C8" s="198"/>
      <c r="D8" s="196"/>
      <c r="E8" s="196"/>
      <c r="F8" s="196"/>
      <c r="G8" s="196"/>
      <c r="H8" s="194"/>
      <c r="I8" s="194"/>
      <c r="J8" s="194"/>
      <c r="K8" s="192"/>
      <c r="L8" s="190"/>
      <c r="M8" s="185"/>
      <c r="N8" s="187">
        <v>43234</v>
      </c>
      <c r="O8" s="186"/>
      <c r="P8" s="186">
        <v>43283</v>
      </c>
      <c r="Q8" s="186"/>
      <c r="R8" s="186">
        <v>43234</v>
      </c>
      <c r="S8" s="186"/>
      <c r="T8" s="186">
        <v>43235</v>
      </c>
      <c r="U8" s="186"/>
      <c r="V8" s="178"/>
      <c r="W8" s="178"/>
      <c r="X8" s="178"/>
      <c r="Y8" s="178"/>
      <c r="Z8" s="178"/>
      <c r="AA8" s="178"/>
      <c r="AB8" s="178"/>
      <c r="AC8" s="178"/>
      <c r="AD8" s="178"/>
      <c r="AE8" s="90" t="s">
        <v>122</v>
      </c>
      <c r="AF8" s="91" t="s">
        <v>165</v>
      </c>
      <c r="AG8" s="91" t="s">
        <v>132</v>
      </c>
      <c r="AH8" s="91" t="s">
        <v>119</v>
      </c>
      <c r="AI8" s="91" t="s">
        <v>185</v>
      </c>
      <c r="AJ8" s="91" t="s">
        <v>166</v>
      </c>
      <c r="AK8" s="91" t="s">
        <v>126</v>
      </c>
      <c r="AL8" s="91" t="s">
        <v>127</v>
      </c>
      <c r="AM8" s="91" t="s">
        <v>175</v>
      </c>
      <c r="AN8" s="91" t="s">
        <v>172</v>
      </c>
      <c r="AO8" s="91" t="s">
        <v>120</v>
      </c>
      <c r="AP8" s="91" t="s">
        <v>187</v>
      </c>
      <c r="AQ8" s="91" t="s">
        <v>135</v>
      </c>
      <c r="AR8" s="92" t="s">
        <v>184</v>
      </c>
    </row>
    <row r="9" spans="1:125" ht="15" customHeight="1" x14ac:dyDescent="0.2">
      <c r="A9" s="19"/>
      <c r="B9" s="172" t="s">
        <v>197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98"/>
      <c r="N9" s="177"/>
      <c r="O9" s="174"/>
      <c r="P9" s="174"/>
      <c r="Q9" s="174"/>
      <c r="R9" s="174"/>
      <c r="S9" s="174"/>
      <c r="T9" s="174"/>
      <c r="U9" s="175"/>
      <c r="V9" s="122"/>
      <c r="W9" s="122"/>
      <c r="X9" s="122"/>
      <c r="Y9" s="122"/>
      <c r="Z9" s="122"/>
      <c r="AA9" s="122"/>
      <c r="AB9" s="122"/>
      <c r="AC9" s="122"/>
      <c r="AD9" s="122"/>
      <c r="AE9" s="132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</row>
    <row r="10" spans="1:125" ht="15" customHeight="1" x14ac:dyDescent="0.2">
      <c r="A10" s="19"/>
      <c r="B10" s="55"/>
      <c r="C10" s="56"/>
      <c r="D10" s="57"/>
      <c r="E10" s="57"/>
      <c r="F10" s="58"/>
      <c r="G10" s="56"/>
      <c r="H10" s="36" t="s">
        <v>168</v>
      </c>
      <c r="I10" s="36" t="s">
        <v>313</v>
      </c>
      <c r="J10" s="58"/>
      <c r="K10" s="57"/>
      <c r="L10" s="94"/>
      <c r="M10" s="119"/>
      <c r="N10" s="180"/>
      <c r="O10" s="179"/>
      <c r="P10" s="179"/>
      <c r="Q10" s="179"/>
      <c r="R10" s="179"/>
      <c r="S10" s="179"/>
      <c r="T10" s="179"/>
      <c r="U10" s="179"/>
      <c r="V10" s="123"/>
      <c r="W10" s="123"/>
      <c r="X10" s="123"/>
      <c r="Y10" s="123"/>
      <c r="Z10" s="123"/>
      <c r="AA10" s="123"/>
      <c r="AB10" s="123"/>
      <c r="AC10" s="123"/>
      <c r="AD10" s="123"/>
      <c r="AE10" s="125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126"/>
    </row>
    <row r="11" spans="1:125" ht="15" customHeight="1" x14ac:dyDescent="0.2">
      <c r="A11" s="19">
        <v>1</v>
      </c>
      <c r="B11" s="66" t="str">
        <f>Indice!$B$16</f>
        <v>CD</v>
      </c>
      <c r="C11" s="66" t="str">
        <f>Indice!$E$8</f>
        <v>A</v>
      </c>
      <c r="D11" s="60">
        <f>Indice!$B$8</f>
        <v>1</v>
      </c>
      <c r="E11" s="61">
        <f>Indice!$B$82</f>
        <v>100</v>
      </c>
      <c r="F11" s="62">
        <v>1</v>
      </c>
      <c r="G11" s="60">
        <f>_xlfn.IFS(ISTEXT(N11),$O$7,ISTEXT(P11),$Q$7,ISTEXT(R11),$S$7,ISTEXT(T11),$U$7)</f>
        <v>1</v>
      </c>
      <c r="H11" s="63" t="s">
        <v>11</v>
      </c>
      <c r="I11" s="63" t="s">
        <v>327</v>
      </c>
      <c r="J11" s="64" t="s">
        <v>3</v>
      </c>
      <c r="K11" s="65" t="s">
        <v>4</v>
      </c>
      <c r="L11" s="117">
        <f t="shared" ref="L11:L14" si="0">_xlfn.IFS(ISTEXT(N11),$N$8,ISTEXT(P11),$P$8,ISTEXT(R11),$R$8,ISTEXT(T11),$T$8)</f>
        <v>43234</v>
      </c>
      <c r="M11" s="120"/>
      <c r="N11" s="180" t="s">
        <v>163</v>
      </c>
      <c r="O11" s="179"/>
      <c r="P11" s="179"/>
      <c r="Q11" s="179"/>
      <c r="R11" s="179"/>
      <c r="S11" s="179"/>
      <c r="T11" s="179"/>
      <c r="U11" s="179"/>
      <c r="AE11" s="127" t="s">
        <v>163</v>
      </c>
      <c r="AF11" s="84" t="s">
        <v>163</v>
      </c>
      <c r="AG11" s="84" t="s">
        <v>163</v>
      </c>
      <c r="AH11" s="84" t="s">
        <v>163</v>
      </c>
      <c r="AI11" s="84" t="s">
        <v>163</v>
      </c>
      <c r="AJ11" s="84" t="s">
        <v>163</v>
      </c>
      <c r="AK11" s="84" t="s">
        <v>163</v>
      </c>
      <c r="AL11" s="84" t="s">
        <v>163</v>
      </c>
      <c r="AM11" s="84" t="s">
        <v>163</v>
      </c>
      <c r="AN11" s="84" t="s">
        <v>163</v>
      </c>
      <c r="AO11" s="84" t="s">
        <v>163</v>
      </c>
      <c r="AP11" s="84" t="s">
        <v>163</v>
      </c>
      <c r="AQ11" s="84" t="s">
        <v>163</v>
      </c>
      <c r="AR11" s="128" t="s">
        <v>163</v>
      </c>
    </row>
    <row r="12" spans="1:125" ht="15" customHeight="1" x14ac:dyDescent="0.2">
      <c r="A12" s="19">
        <v>1</v>
      </c>
      <c r="B12" s="66" t="str">
        <f>Indice!$B$16</f>
        <v>CD</v>
      </c>
      <c r="C12" s="66" t="str">
        <f>Indice!$E$8</f>
        <v>A</v>
      </c>
      <c r="D12" s="60">
        <f>Indice!$B$8</f>
        <v>1</v>
      </c>
      <c r="E12" s="61">
        <f>Indice!$B$82</f>
        <v>100</v>
      </c>
      <c r="F12" s="61">
        <f>F11+1</f>
        <v>2</v>
      </c>
      <c r="G12" s="60">
        <f t="shared" ref="G12:G15" si="1">_xlfn.IFS(ISTEXT(N12),$O$7,ISTEXT(P12),$Q$7,ISTEXT(R12),$S$7,ISTEXT(T12),$U$7)</f>
        <v>1</v>
      </c>
      <c r="H12" s="63" t="s">
        <v>241</v>
      </c>
      <c r="I12" s="63" t="s">
        <v>328</v>
      </c>
      <c r="J12" s="64" t="s">
        <v>3</v>
      </c>
      <c r="K12" s="65" t="s">
        <v>4</v>
      </c>
      <c r="L12" s="117">
        <f t="shared" si="0"/>
        <v>43234</v>
      </c>
      <c r="M12" s="120"/>
      <c r="N12" s="180" t="s">
        <v>163</v>
      </c>
      <c r="O12" s="179"/>
      <c r="P12" s="179"/>
      <c r="Q12" s="179"/>
      <c r="R12" s="179"/>
      <c r="S12" s="179"/>
      <c r="T12" s="179"/>
      <c r="U12" s="179"/>
      <c r="AE12" s="127" t="s">
        <v>163</v>
      </c>
      <c r="AF12" s="84" t="s">
        <v>163</v>
      </c>
      <c r="AG12" s="84" t="s">
        <v>163</v>
      </c>
      <c r="AH12" s="84" t="s">
        <v>163</v>
      </c>
      <c r="AI12" s="84" t="s">
        <v>163</v>
      </c>
      <c r="AJ12" s="84" t="s">
        <v>163</v>
      </c>
      <c r="AK12" s="84" t="s">
        <v>163</v>
      </c>
      <c r="AL12" s="84" t="s">
        <v>163</v>
      </c>
      <c r="AM12" s="84" t="s">
        <v>163</v>
      </c>
      <c r="AN12" s="84" t="s">
        <v>163</v>
      </c>
      <c r="AO12" s="84" t="s">
        <v>163</v>
      </c>
      <c r="AP12" s="84" t="s">
        <v>163</v>
      </c>
      <c r="AQ12" s="84" t="s">
        <v>163</v>
      </c>
      <c r="AR12" s="128" t="s">
        <v>163</v>
      </c>
    </row>
    <row r="13" spans="1:125" ht="15" customHeight="1" x14ac:dyDescent="0.2">
      <c r="A13" s="19">
        <v>1</v>
      </c>
      <c r="B13" s="66" t="str">
        <f>Indice!$B$16</f>
        <v>CD</v>
      </c>
      <c r="C13" s="66" t="str">
        <f>Indice!$E$8</f>
        <v>A</v>
      </c>
      <c r="D13" s="60">
        <f>Indice!$B$8</f>
        <v>1</v>
      </c>
      <c r="E13" s="61">
        <f>Indice!$B$82</f>
        <v>100</v>
      </c>
      <c r="F13" s="61">
        <f t="shared" ref="F13:F18" si="2">F12+1</f>
        <v>3</v>
      </c>
      <c r="G13" s="60">
        <f t="shared" si="1"/>
        <v>2</v>
      </c>
      <c r="H13" s="63" t="s">
        <v>68</v>
      </c>
      <c r="I13" s="63"/>
      <c r="J13" s="64" t="s">
        <v>3</v>
      </c>
      <c r="K13" s="65" t="s">
        <v>4</v>
      </c>
      <c r="L13" s="117">
        <f t="shared" si="0"/>
        <v>43283</v>
      </c>
      <c r="M13" s="120"/>
      <c r="N13" s="180"/>
      <c r="O13" s="179"/>
      <c r="P13" s="179" t="s">
        <v>163</v>
      </c>
      <c r="Q13" s="179"/>
      <c r="R13" s="179"/>
      <c r="S13" s="179"/>
      <c r="T13" s="179"/>
      <c r="U13" s="179"/>
      <c r="AE13" s="127" t="s">
        <v>163</v>
      </c>
      <c r="AF13" s="84" t="s">
        <v>163</v>
      </c>
      <c r="AG13" s="84" t="s">
        <v>163</v>
      </c>
      <c r="AH13" s="84" t="s">
        <v>163</v>
      </c>
      <c r="AI13" s="84" t="s">
        <v>163</v>
      </c>
      <c r="AJ13" s="84" t="s">
        <v>163</v>
      </c>
      <c r="AK13" s="84" t="s">
        <v>163</v>
      </c>
      <c r="AL13" s="84" t="s">
        <v>163</v>
      </c>
      <c r="AM13" s="84" t="s">
        <v>163</v>
      </c>
      <c r="AN13" s="84" t="s">
        <v>163</v>
      </c>
      <c r="AO13" s="84" t="s">
        <v>163</v>
      </c>
      <c r="AP13" s="84" t="s">
        <v>163</v>
      </c>
      <c r="AQ13" s="84" t="s">
        <v>163</v>
      </c>
      <c r="AR13" s="128" t="s">
        <v>163</v>
      </c>
    </row>
    <row r="14" spans="1:125" ht="15" customHeight="1" x14ac:dyDescent="0.2">
      <c r="A14" s="19">
        <v>1</v>
      </c>
      <c r="B14" s="66" t="str">
        <f>Indice!$B$16</f>
        <v>CD</v>
      </c>
      <c r="C14" s="66" t="str">
        <f>Indice!$E$8</f>
        <v>A</v>
      </c>
      <c r="D14" s="60">
        <f>Indice!$B$8</f>
        <v>1</v>
      </c>
      <c r="E14" s="61">
        <f>Indice!$B$82</f>
        <v>100</v>
      </c>
      <c r="F14" s="61">
        <f t="shared" si="2"/>
        <v>4</v>
      </c>
      <c r="G14" s="60">
        <f t="shared" si="1"/>
        <v>1</v>
      </c>
      <c r="H14" s="63" t="s">
        <v>12</v>
      </c>
      <c r="I14" s="63"/>
      <c r="J14" s="64" t="s">
        <v>3</v>
      </c>
      <c r="K14" s="65" t="s">
        <v>4</v>
      </c>
      <c r="L14" s="117">
        <f t="shared" si="0"/>
        <v>43234</v>
      </c>
      <c r="M14" s="120"/>
      <c r="N14" s="180" t="s">
        <v>163</v>
      </c>
      <c r="O14" s="179"/>
      <c r="P14" s="179"/>
      <c r="Q14" s="179"/>
      <c r="R14" s="179"/>
      <c r="S14" s="179"/>
      <c r="T14" s="179"/>
      <c r="U14" s="179"/>
      <c r="AE14" s="127" t="s">
        <v>163</v>
      </c>
      <c r="AF14" s="84" t="s">
        <v>163</v>
      </c>
      <c r="AG14" s="84" t="s">
        <v>163</v>
      </c>
      <c r="AH14" s="84" t="s">
        <v>163</v>
      </c>
      <c r="AI14" s="84" t="s">
        <v>163</v>
      </c>
      <c r="AJ14" s="84" t="s">
        <v>163</v>
      </c>
      <c r="AK14" s="84" t="s">
        <v>163</v>
      </c>
      <c r="AL14" s="84" t="s">
        <v>163</v>
      </c>
      <c r="AM14" s="84" t="s">
        <v>163</v>
      </c>
      <c r="AN14" s="84" t="s">
        <v>163</v>
      </c>
      <c r="AO14" s="84" t="s">
        <v>163</v>
      </c>
      <c r="AP14" s="84" t="s">
        <v>163</v>
      </c>
      <c r="AQ14" s="84" t="s">
        <v>163</v>
      </c>
      <c r="AR14" s="128" t="s">
        <v>163</v>
      </c>
    </row>
    <row r="15" spans="1:125" ht="15" customHeight="1" x14ac:dyDescent="0.2">
      <c r="A15" s="19">
        <v>1</v>
      </c>
      <c r="B15" s="66" t="str">
        <f>Indice!$B$16</f>
        <v>CD</v>
      </c>
      <c r="C15" s="66" t="str">
        <f>Indice!$E$8</f>
        <v>A</v>
      </c>
      <c r="D15" s="60">
        <f>Indice!$B$8</f>
        <v>1</v>
      </c>
      <c r="E15" s="61">
        <f>Indice!$B$82</f>
        <v>100</v>
      </c>
      <c r="F15" s="61">
        <f t="shared" si="2"/>
        <v>5</v>
      </c>
      <c r="G15" s="60">
        <f t="shared" si="1"/>
        <v>1</v>
      </c>
      <c r="H15" s="63" t="s">
        <v>169</v>
      </c>
      <c r="I15" s="63"/>
      <c r="J15" s="64" t="s">
        <v>3</v>
      </c>
      <c r="K15" s="65" t="s">
        <v>4</v>
      </c>
      <c r="L15" s="117">
        <f t="shared" ref="L15:L17" si="3">_xlfn.IFS(ISTEXT(N15),$N$8,ISTEXT(P15),$P$8,ISTEXT(R15),$R$8,ISTEXT(T15),$T$8)</f>
        <v>43234</v>
      </c>
      <c r="M15" s="120"/>
      <c r="N15" s="170" t="s">
        <v>163</v>
      </c>
      <c r="O15" s="176"/>
      <c r="P15" s="176"/>
      <c r="Q15" s="176"/>
      <c r="R15" s="176"/>
      <c r="S15" s="176"/>
      <c r="T15" s="176"/>
      <c r="U15" s="176"/>
      <c r="AE15" s="127" t="s">
        <v>163</v>
      </c>
      <c r="AF15" s="84" t="s">
        <v>163</v>
      </c>
      <c r="AG15" s="84" t="s">
        <v>163</v>
      </c>
      <c r="AH15" s="84" t="s">
        <v>163</v>
      </c>
      <c r="AI15" s="84" t="s">
        <v>163</v>
      </c>
      <c r="AJ15" s="84" t="s">
        <v>163</v>
      </c>
      <c r="AK15" s="84" t="s">
        <v>163</v>
      </c>
      <c r="AL15" s="84" t="s">
        <v>163</v>
      </c>
      <c r="AM15" s="84" t="s">
        <v>163</v>
      </c>
      <c r="AN15" s="84" t="s">
        <v>163</v>
      </c>
      <c r="AO15" s="84" t="s">
        <v>163</v>
      </c>
      <c r="AP15" s="84" t="s">
        <v>163</v>
      </c>
      <c r="AQ15" s="84" t="s">
        <v>163</v>
      </c>
      <c r="AR15" s="128" t="s">
        <v>163</v>
      </c>
    </row>
    <row r="16" spans="1:125" ht="15" customHeight="1" x14ac:dyDescent="0.2">
      <c r="A16" s="19">
        <v>1</v>
      </c>
      <c r="B16" s="66" t="str">
        <f>Indice!$B$16</f>
        <v>CD</v>
      </c>
      <c r="C16" s="66" t="str">
        <f>Indice!$E$8</f>
        <v>A</v>
      </c>
      <c r="D16" s="60">
        <f>Indice!$B$8</f>
        <v>1</v>
      </c>
      <c r="E16" s="61">
        <f>Indice!$B$82</f>
        <v>100</v>
      </c>
      <c r="F16" s="61">
        <f t="shared" si="2"/>
        <v>6</v>
      </c>
      <c r="G16" s="60">
        <f t="shared" ref="G16:G17" si="4">_xlfn.IFS(ISTEXT(N16),$O$7,ISTEXT(P16),$Q$7,ISTEXT(R16),$S$7,ISTEXT(T16),$U$7)</f>
        <v>2</v>
      </c>
      <c r="H16" s="147" t="s">
        <v>171</v>
      </c>
      <c r="I16" s="63"/>
      <c r="J16" s="64" t="s">
        <v>3</v>
      </c>
      <c r="K16" s="65" t="s">
        <v>4</v>
      </c>
      <c r="L16" s="117">
        <f t="shared" si="3"/>
        <v>43283</v>
      </c>
      <c r="M16" s="120"/>
      <c r="N16" s="170"/>
      <c r="O16" s="176"/>
      <c r="P16" s="176" t="s">
        <v>163</v>
      </c>
      <c r="Q16" s="176"/>
      <c r="R16" s="176"/>
      <c r="S16" s="176"/>
      <c r="T16" s="176"/>
      <c r="U16" s="176"/>
      <c r="AE16" s="127" t="s">
        <v>163</v>
      </c>
      <c r="AF16" s="84" t="s">
        <v>163</v>
      </c>
      <c r="AG16" s="84" t="s">
        <v>163</v>
      </c>
      <c r="AH16" s="84" t="s">
        <v>163</v>
      </c>
      <c r="AI16" s="84" t="s">
        <v>163</v>
      </c>
      <c r="AJ16" s="84" t="s">
        <v>163</v>
      </c>
      <c r="AK16" s="84" t="s">
        <v>163</v>
      </c>
      <c r="AL16" s="84" t="s">
        <v>163</v>
      </c>
      <c r="AM16" s="84" t="s">
        <v>163</v>
      </c>
      <c r="AN16" s="84" t="s">
        <v>163</v>
      </c>
      <c r="AO16" s="84" t="s">
        <v>163</v>
      </c>
      <c r="AP16" s="84" t="s">
        <v>163</v>
      </c>
      <c r="AQ16" s="84" t="s">
        <v>163</v>
      </c>
      <c r="AR16" s="128" t="s">
        <v>163</v>
      </c>
    </row>
    <row r="17" spans="1:44" ht="15" customHeight="1" x14ac:dyDescent="0.2">
      <c r="A17" s="19">
        <v>1</v>
      </c>
      <c r="B17" s="66" t="str">
        <f>Indice!$B$16</f>
        <v>CD</v>
      </c>
      <c r="C17" s="66" t="str">
        <f>Indice!$E$8</f>
        <v>A</v>
      </c>
      <c r="D17" s="60">
        <f>Indice!$B$8</f>
        <v>1</v>
      </c>
      <c r="E17" s="61">
        <f>Indice!$B$82</f>
        <v>100</v>
      </c>
      <c r="F17" s="61">
        <f t="shared" si="2"/>
        <v>7</v>
      </c>
      <c r="G17" s="60">
        <f t="shared" si="4"/>
        <v>1</v>
      </c>
      <c r="H17" s="63" t="s">
        <v>242</v>
      </c>
      <c r="I17" s="63" t="s">
        <v>329</v>
      </c>
      <c r="J17" s="64" t="s">
        <v>3</v>
      </c>
      <c r="K17" s="65" t="s">
        <v>4</v>
      </c>
      <c r="L17" s="117">
        <f t="shared" si="3"/>
        <v>43234</v>
      </c>
      <c r="M17" s="120"/>
      <c r="N17" s="169" t="s">
        <v>163</v>
      </c>
      <c r="O17" s="170"/>
      <c r="P17" s="171"/>
      <c r="Q17" s="170"/>
      <c r="R17" s="171"/>
      <c r="S17" s="170"/>
      <c r="T17" s="171"/>
      <c r="U17" s="170"/>
      <c r="AE17" s="127" t="s">
        <v>163</v>
      </c>
      <c r="AF17" s="84" t="s">
        <v>163</v>
      </c>
      <c r="AG17" s="84" t="s">
        <v>163</v>
      </c>
      <c r="AH17" s="84" t="s">
        <v>163</v>
      </c>
      <c r="AI17" s="84" t="s">
        <v>163</v>
      </c>
      <c r="AJ17" s="84" t="s">
        <v>163</v>
      </c>
      <c r="AK17" s="84" t="s">
        <v>163</v>
      </c>
      <c r="AL17" s="84" t="s">
        <v>163</v>
      </c>
      <c r="AM17" s="84" t="s">
        <v>163</v>
      </c>
      <c r="AN17" s="84" t="s">
        <v>163</v>
      </c>
      <c r="AO17" s="84" t="s">
        <v>163</v>
      </c>
      <c r="AP17" s="84" t="s">
        <v>163</v>
      </c>
      <c r="AQ17" s="84" t="s">
        <v>163</v>
      </c>
      <c r="AR17" s="128" t="s">
        <v>163</v>
      </c>
    </row>
    <row r="18" spans="1:44" ht="15" customHeight="1" x14ac:dyDescent="0.2">
      <c r="A18" s="19">
        <v>1</v>
      </c>
      <c r="B18" s="66" t="str">
        <f>Indice!$B$16</f>
        <v>CD</v>
      </c>
      <c r="C18" s="66" t="str">
        <f>Indice!$E$8</f>
        <v>A</v>
      </c>
      <c r="D18" s="60">
        <f>Indice!$B$8</f>
        <v>1</v>
      </c>
      <c r="E18" s="61">
        <f>Indice!$B$82</f>
        <v>100</v>
      </c>
      <c r="F18" s="61">
        <f t="shared" si="2"/>
        <v>8</v>
      </c>
      <c r="G18" s="60">
        <f t="shared" ref="G18" si="5">_xlfn.IFS(ISTEXT(N18),$O$7,ISTEXT(P18),$Q$7,ISTEXT(R18),$S$7,ISTEXT(T18),$U$7)</f>
        <v>1</v>
      </c>
      <c r="H18" s="63" t="s">
        <v>268</v>
      </c>
      <c r="I18" s="63" t="s">
        <v>330</v>
      </c>
      <c r="J18" s="64" t="s">
        <v>3</v>
      </c>
      <c r="K18" s="65" t="s">
        <v>4</v>
      </c>
      <c r="L18" s="117">
        <f t="shared" ref="L18" si="6">_xlfn.IFS(ISTEXT(N18),$N$8,ISTEXT(P18),$P$8,ISTEXT(R18),$R$8,ISTEXT(T18),$T$8)</f>
        <v>43234</v>
      </c>
      <c r="M18" s="120"/>
      <c r="N18" s="169" t="s">
        <v>163</v>
      </c>
      <c r="O18" s="170"/>
      <c r="P18" s="171"/>
      <c r="Q18" s="170"/>
      <c r="R18" s="171"/>
      <c r="S18" s="170"/>
      <c r="T18" s="171"/>
      <c r="U18" s="170"/>
      <c r="AE18" s="127" t="s">
        <v>163</v>
      </c>
      <c r="AF18" s="84" t="s">
        <v>163</v>
      </c>
      <c r="AG18" s="84" t="s">
        <v>163</v>
      </c>
      <c r="AH18" s="84" t="s">
        <v>163</v>
      </c>
      <c r="AI18" s="84" t="s">
        <v>163</v>
      </c>
      <c r="AJ18" s="84" t="s">
        <v>163</v>
      </c>
      <c r="AK18" s="84" t="s">
        <v>163</v>
      </c>
      <c r="AL18" s="84" t="s">
        <v>163</v>
      </c>
      <c r="AM18" s="84" t="s">
        <v>163</v>
      </c>
      <c r="AN18" s="84" t="s">
        <v>163</v>
      </c>
      <c r="AO18" s="84" t="s">
        <v>163</v>
      </c>
      <c r="AP18" s="84" t="s">
        <v>163</v>
      </c>
      <c r="AQ18" s="84" t="s">
        <v>163</v>
      </c>
      <c r="AR18" s="128" t="s">
        <v>163</v>
      </c>
    </row>
    <row r="19" spans="1:44" ht="15" customHeight="1" x14ac:dyDescent="0.2">
      <c r="A19" s="19"/>
      <c r="B19" s="172" t="s">
        <v>198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98"/>
      <c r="N19" s="177"/>
      <c r="O19" s="174"/>
      <c r="P19" s="174"/>
      <c r="Q19" s="174"/>
      <c r="R19" s="174"/>
      <c r="S19" s="174"/>
      <c r="T19" s="174"/>
      <c r="U19" s="175"/>
      <c r="V19" s="122"/>
      <c r="W19" s="122"/>
      <c r="X19" s="122"/>
      <c r="Y19" s="122"/>
      <c r="Z19" s="122"/>
      <c r="AA19" s="122"/>
      <c r="AB19" s="122"/>
      <c r="AC19" s="122"/>
      <c r="AD19" s="122"/>
      <c r="AE19" s="132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:44" ht="15" customHeight="1" x14ac:dyDescent="0.2">
      <c r="A20" s="19"/>
      <c r="B20" s="55"/>
      <c r="C20" s="56"/>
      <c r="D20" s="57"/>
      <c r="E20" s="57"/>
      <c r="F20" s="58"/>
      <c r="G20" s="56"/>
      <c r="H20" s="36" t="s">
        <v>133</v>
      </c>
      <c r="I20" s="36" t="s">
        <v>379</v>
      </c>
      <c r="J20" s="58"/>
      <c r="K20" s="57"/>
      <c r="L20" s="94"/>
      <c r="M20" s="119"/>
      <c r="N20" s="180"/>
      <c r="O20" s="179"/>
      <c r="P20" s="179"/>
      <c r="Q20" s="179"/>
      <c r="R20" s="179"/>
      <c r="S20" s="179"/>
      <c r="T20" s="179"/>
      <c r="U20" s="179"/>
      <c r="V20" s="123"/>
      <c r="W20" s="123"/>
      <c r="X20" s="123"/>
      <c r="Y20" s="123"/>
      <c r="Z20" s="123"/>
      <c r="AA20" s="123"/>
      <c r="AB20" s="123"/>
      <c r="AC20" s="123"/>
      <c r="AD20" s="123"/>
      <c r="AE20" s="125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126"/>
    </row>
    <row r="21" spans="1:44" ht="15" customHeight="1" x14ac:dyDescent="0.2">
      <c r="A21" s="19">
        <v>1</v>
      </c>
      <c r="B21" s="66" t="str">
        <f>Indice!$B$16</f>
        <v>CD</v>
      </c>
      <c r="C21" s="66" t="str">
        <f>Indice!$E$8</f>
        <v>A</v>
      </c>
      <c r="D21" s="60">
        <f>Indice!$B$8</f>
        <v>1</v>
      </c>
      <c r="E21" s="67">
        <f>Indice!$E$83</f>
        <v>210</v>
      </c>
      <c r="F21" s="62">
        <v>1</v>
      </c>
      <c r="G21" s="60">
        <f>_xlfn.IFS(ISTEXT(N21),$O$7,ISTEXT(P21),$Q$7,ISTEXT(R21),$S$7,ISTEXT(T21),$U$7)</f>
        <v>1</v>
      </c>
      <c r="H21" s="154" t="s">
        <v>133</v>
      </c>
      <c r="I21" s="63" t="s">
        <v>333</v>
      </c>
      <c r="J21" s="72" t="s">
        <v>243</v>
      </c>
      <c r="K21" s="43" t="s">
        <v>5</v>
      </c>
      <c r="L21" s="117">
        <f>_xlfn.IFS(ISTEXT(N21),$N$8,ISTEXT(P21),$P$8,ISTEXT(R21),$R$8,ISTEXT(T21),$T$8)</f>
        <v>43234</v>
      </c>
      <c r="M21" s="120"/>
      <c r="N21" s="170" t="s">
        <v>163</v>
      </c>
      <c r="O21" s="176"/>
      <c r="P21" s="176"/>
      <c r="Q21" s="176"/>
      <c r="R21" s="176"/>
      <c r="S21" s="176"/>
      <c r="T21" s="176"/>
      <c r="U21" s="176"/>
      <c r="AE21" s="127" t="s">
        <v>163</v>
      </c>
      <c r="AF21" s="84" t="s">
        <v>163</v>
      </c>
      <c r="AG21" s="84" t="s">
        <v>163</v>
      </c>
      <c r="AH21" s="84" t="s">
        <v>163</v>
      </c>
      <c r="AI21" s="84" t="s">
        <v>163</v>
      </c>
      <c r="AJ21" s="84" t="s">
        <v>163</v>
      </c>
      <c r="AK21" s="84" t="s">
        <v>163</v>
      </c>
      <c r="AL21" s="84" t="s">
        <v>163</v>
      </c>
      <c r="AM21" s="84" t="s">
        <v>163</v>
      </c>
      <c r="AN21" s="84" t="s">
        <v>163</v>
      </c>
      <c r="AO21" s="84" t="s">
        <v>163</v>
      </c>
      <c r="AP21" s="84" t="s">
        <v>163</v>
      </c>
      <c r="AQ21" s="84" t="s">
        <v>163</v>
      </c>
      <c r="AR21" s="128" t="s">
        <v>163</v>
      </c>
    </row>
    <row r="22" spans="1:44" ht="15" customHeight="1" x14ac:dyDescent="0.2">
      <c r="A22" s="19">
        <v>1</v>
      </c>
      <c r="B22" s="66" t="str">
        <f>Indice!$B$16</f>
        <v>CD</v>
      </c>
      <c r="C22" s="66" t="str">
        <f>Indice!$E$8</f>
        <v>A</v>
      </c>
      <c r="D22" s="60">
        <f>Indice!$B$8</f>
        <v>1</v>
      </c>
      <c r="E22" s="67">
        <f>Indice!$E$83</f>
        <v>210</v>
      </c>
      <c r="F22" s="62">
        <f>F21+1</f>
        <v>2</v>
      </c>
      <c r="G22" s="60">
        <f>_xlfn.IFS(ISTEXT(N22),$O$7,ISTEXT(P22),$Q$7,ISTEXT(R22),$S$7,ISTEXT(T22),$U$7)</f>
        <v>1</v>
      </c>
      <c r="H22" s="154" t="s">
        <v>463</v>
      </c>
      <c r="I22" s="63" t="s">
        <v>332</v>
      </c>
      <c r="J22" s="72" t="s">
        <v>70</v>
      </c>
      <c r="K22" s="43" t="s">
        <v>5</v>
      </c>
      <c r="L22" s="117">
        <f>_xlfn.IFS(ISTEXT(N22),$N$8,ISTEXT(P22),$P$8,ISTEXT(R22),$R$8,ISTEXT(T22),$T$8)</f>
        <v>43234</v>
      </c>
      <c r="M22" s="120"/>
      <c r="N22" s="170" t="s">
        <v>163</v>
      </c>
      <c r="O22" s="176"/>
      <c r="P22" s="176"/>
      <c r="Q22" s="176"/>
      <c r="R22" s="176"/>
      <c r="S22" s="176"/>
      <c r="T22" s="176"/>
      <c r="U22" s="176"/>
      <c r="AE22" s="127" t="s">
        <v>163</v>
      </c>
      <c r="AF22" s="84" t="s">
        <v>163</v>
      </c>
      <c r="AG22" s="84" t="s">
        <v>163</v>
      </c>
      <c r="AH22" s="84" t="s">
        <v>163</v>
      </c>
      <c r="AI22" s="84" t="s">
        <v>163</v>
      </c>
      <c r="AJ22" s="84" t="s">
        <v>163</v>
      </c>
      <c r="AK22" s="84" t="s">
        <v>163</v>
      </c>
      <c r="AL22" s="84" t="s">
        <v>163</v>
      </c>
      <c r="AM22" s="84" t="s">
        <v>163</v>
      </c>
      <c r="AN22" s="84" t="s">
        <v>163</v>
      </c>
      <c r="AO22" s="84" t="s">
        <v>163</v>
      </c>
      <c r="AP22" s="84" t="s">
        <v>163</v>
      </c>
      <c r="AQ22" s="84" t="s">
        <v>163</v>
      </c>
      <c r="AR22" s="128" t="s">
        <v>163</v>
      </c>
    </row>
    <row r="23" spans="1:44" ht="15" customHeight="1" x14ac:dyDescent="0.2">
      <c r="A23" s="19">
        <v>1</v>
      </c>
      <c r="B23" s="66" t="str">
        <f>Indice!$B$16</f>
        <v>CD</v>
      </c>
      <c r="C23" s="66" t="str">
        <f>Indice!$E$8</f>
        <v>A</v>
      </c>
      <c r="D23" s="60">
        <f>Indice!$B$8</f>
        <v>1</v>
      </c>
      <c r="E23" s="67">
        <f>Indice!$E$83</f>
        <v>210</v>
      </c>
      <c r="F23" s="62">
        <f>F22+1</f>
        <v>3</v>
      </c>
      <c r="G23" s="60">
        <f>_xlfn.IFS(ISTEXT(N23),$O$7,ISTEXT(P23),$Q$7,ISTEXT(R23),$S$7,ISTEXT(T23),$U$7)</f>
        <v>1</v>
      </c>
      <c r="H23" s="154" t="s">
        <v>464</v>
      </c>
      <c r="I23" s="63" t="s">
        <v>331</v>
      </c>
      <c r="J23" s="72" t="s">
        <v>70</v>
      </c>
      <c r="K23" s="43" t="s">
        <v>5</v>
      </c>
      <c r="L23" s="117">
        <f>_xlfn.IFS(ISTEXT(N23),$N$8,ISTEXT(P23),$P$8,ISTEXT(R23),$R$8,ISTEXT(T23),$T$8)</f>
        <v>43234</v>
      </c>
      <c r="M23" s="120"/>
      <c r="N23" s="170" t="s">
        <v>163</v>
      </c>
      <c r="O23" s="176"/>
      <c r="P23" s="176"/>
      <c r="Q23" s="176"/>
      <c r="R23" s="176"/>
      <c r="S23" s="176"/>
      <c r="T23" s="176"/>
      <c r="U23" s="176"/>
      <c r="AE23" s="127" t="s">
        <v>163</v>
      </c>
      <c r="AF23" s="84" t="s">
        <v>163</v>
      </c>
      <c r="AG23" s="84" t="s">
        <v>163</v>
      </c>
      <c r="AH23" s="84" t="s">
        <v>163</v>
      </c>
      <c r="AI23" s="84" t="s">
        <v>163</v>
      </c>
      <c r="AJ23" s="84" t="s">
        <v>163</v>
      </c>
      <c r="AK23" s="84" t="s">
        <v>163</v>
      </c>
      <c r="AL23" s="84" t="s">
        <v>163</v>
      </c>
      <c r="AM23" s="84" t="s">
        <v>163</v>
      </c>
      <c r="AN23" s="84" t="s">
        <v>163</v>
      </c>
      <c r="AO23" s="84" t="s">
        <v>163</v>
      </c>
      <c r="AP23" s="84" t="s">
        <v>163</v>
      </c>
      <c r="AQ23" s="84" t="s">
        <v>163</v>
      </c>
      <c r="AR23" s="128" t="s">
        <v>163</v>
      </c>
    </row>
    <row r="24" spans="1:44" ht="15" customHeight="1" x14ac:dyDescent="0.2">
      <c r="A24" s="19">
        <v>1</v>
      </c>
      <c r="B24" s="66" t="str">
        <f>Indice!$B$16</f>
        <v>CD</v>
      </c>
      <c r="C24" s="66" t="str">
        <f>Indice!$E$8</f>
        <v>A</v>
      </c>
      <c r="D24" s="60">
        <f>Indice!$B$8</f>
        <v>1</v>
      </c>
      <c r="E24" s="67">
        <f>Indice!$E$84</f>
        <v>220</v>
      </c>
      <c r="F24" s="62">
        <v>1</v>
      </c>
      <c r="G24" s="60">
        <f t="shared" ref="G24:G33" si="7">_xlfn.IFS(ISTEXT(N24),$O$7,ISTEXT(P24),$Q$7,ISTEXT(R24),$S$7,ISTEXT(T24),$U$7)</f>
        <v>1</v>
      </c>
      <c r="H24" s="154" t="s">
        <v>245</v>
      </c>
      <c r="I24" s="63" t="s">
        <v>334</v>
      </c>
      <c r="J24" s="72" t="s">
        <v>9</v>
      </c>
      <c r="K24" s="43" t="s">
        <v>5</v>
      </c>
      <c r="L24" s="117">
        <f t="shared" ref="L24:L33" si="8">_xlfn.IFS(ISTEXT(N24),$N$8,ISTEXT(P24),$P$8,ISTEXT(R24),$R$8,ISTEXT(T24),$T$8)</f>
        <v>43234</v>
      </c>
      <c r="M24" s="120"/>
      <c r="N24" s="170" t="s">
        <v>163</v>
      </c>
      <c r="O24" s="176"/>
      <c r="P24" s="176"/>
      <c r="Q24" s="176"/>
      <c r="R24" s="176"/>
      <c r="S24" s="176"/>
      <c r="T24" s="176"/>
      <c r="U24" s="176"/>
      <c r="AE24" s="127" t="s">
        <v>163</v>
      </c>
      <c r="AF24" s="84" t="s">
        <v>163</v>
      </c>
      <c r="AG24" s="84" t="s">
        <v>163</v>
      </c>
      <c r="AH24" s="84" t="s">
        <v>163</v>
      </c>
      <c r="AI24" s="84" t="s">
        <v>163</v>
      </c>
      <c r="AJ24" s="84" t="s">
        <v>163</v>
      </c>
      <c r="AK24" s="84" t="s">
        <v>163</v>
      </c>
      <c r="AL24" s="84" t="s">
        <v>163</v>
      </c>
      <c r="AM24" s="84" t="s">
        <v>163</v>
      </c>
      <c r="AN24" s="84" t="s">
        <v>163</v>
      </c>
      <c r="AO24" s="84" t="s">
        <v>163</v>
      </c>
      <c r="AP24" s="84" t="s">
        <v>163</v>
      </c>
      <c r="AQ24" s="84" t="s">
        <v>163</v>
      </c>
      <c r="AR24" s="128" t="s">
        <v>163</v>
      </c>
    </row>
    <row r="25" spans="1:44" ht="15" customHeight="1" x14ac:dyDescent="0.2">
      <c r="A25" s="19">
        <v>1</v>
      </c>
      <c r="B25" s="66" t="str">
        <f>Indice!$B$16</f>
        <v>CD</v>
      </c>
      <c r="C25" s="66" t="str">
        <f>Indice!$E$8</f>
        <v>A</v>
      </c>
      <c r="D25" s="60">
        <f>Indice!$B$8</f>
        <v>1</v>
      </c>
      <c r="E25" s="67">
        <f>Indice!$E$84</f>
        <v>220</v>
      </c>
      <c r="F25" s="62">
        <f t="shared" ref="F25:F33" si="9">F24+1</f>
        <v>2</v>
      </c>
      <c r="G25" s="60">
        <f t="shared" si="7"/>
        <v>1</v>
      </c>
      <c r="H25" s="154" t="s">
        <v>246</v>
      </c>
      <c r="I25" s="63" t="s">
        <v>335</v>
      </c>
      <c r="J25" s="72" t="s">
        <v>9</v>
      </c>
      <c r="K25" s="43" t="s">
        <v>5</v>
      </c>
      <c r="L25" s="117">
        <f t="shared" si="8"/>
        <v>43234</v>
      </c>
      <c r="M25" s="120"/>
      <c r="N25" s="170" t="s">
        <v>163</v>
      </c>
      <c r="O25" s="176"/>
      <c r="P25" s="176"/>
      <c r="Q25" s="176"/>
      <c r="R25" s="176"/>
      <c r="S25" s="176"/>
      <c r="T25" s="176"/>
      <c r="U25" s="176"/>
      <c r="AE25" s="127" t="s">
        <v>163</v>
      </c>
      <c r="AF25" s="84" t="s">
        <v>163</v>
      </c>
      <c r="AG25" s="84" t="s">
        <v>163</v>
      </c>
      <c r="AH25" s="84" t="s">
        <v>163</v>
      </c>
      <c r="AI25" s="84" t="s">
        <v>163</v>
      </c>
      <c r="AJ25" s="84" t="s">
        <v>163</v>
      </c>
      <c r="AK25" s="84" t="s">
        <v>163</v>
      </c>
      <c r="AL25" s="84" t="s">
        <v>163</v>
      </c>
      <c r="AM25" s="84" t="s">
        <v>163</v>
      </c>
      <c r="AN25" s="84" t="s">
        <v>163</v>
      </c>
      <c r="AO25" s="84" t="s">
        <v>163</v>
      </c>
      <c r="AP25" s="84" t="s">
        <v>163</v>
      </c>
      <c r="AQ25" s="84" t="s">
        <v>163</v>
      </c>
      <c r="AR25" s="128" t="s">
        <v>163</v>
      </c>
    </row>
    <row r="26" spans="1:44" ht="15" customHeight="1" x14ac:dyDescent="0.2">
      <c r="A26" s="19">
        <v>1</v>
      </c>
      <c r="B26" s="66" t="str">
        <f>Indice!$B$16</f>
        <v>CD</v>
      </c>
      <c r="C26" s="66" t="str">
        <f>Indice!$E$8</f>
        <v>A</v>
      </c>
      <c r="D26" s="60">
        <f>Indice!$B$8</f>
        <v>1</v>
      </c>
      <c r="E26" s="67">
        <f>Indice!$E$84</f>
        <v>220</v>
      </c>
      <c r="F26" s="62">
        <f t="shared" si="9"/>
        <v>3</v>
      </c>
      <c r="G26" s="60">
        <f t="shared" si="7"/>
        <v>1</v>
      </c>
      <c r="H26" s="154" t="s">
        <v>247</v>
      </c>
      <c r="I26" s="63" t="s">
        <v>336</v>
      </c>
      <c r="J26" s="72" t="s">
        <v>9</v>
      </c>
      <c r="K26" s="43" t="s">
        <v>5</v>
      </c>
      <c r="L26" s="117">
        <f t="shared" si="8"/>
        <v>43234</v>
      </c>
      <c r="M26" s="120"/>
      <c r="N26" s="170" t="s">
        <v>163</v>
      </c>
      <c r="O26" s="176"/>
      <c r="P26" s="176"/>
      <c r="Q26" s="176"/>
      <c r="R26" s="176"/>
      <c r="S26" s="176"/>
      <c r="T26" s="176"/>
      <c r="U26" s="176"/>
      <c r="AE26" s="127" t="s">
        <v>163</v>
      </c>
      <c r="AF26" s="84" t="s">
        <v>163</v>
      </c>
      <c r="AG26" s="84" t="s">
        <v>163</v>
      </c>
      <c r="AH26" s="84" t="s">
        <v>163</v>
      </c>
      <c r="AI26" s="84" t="s">
        <v>163</v>
      </c>
      <c r="AJ26" s="84" t="s">
        <v>163</v>
      </c>
      <c r="AK26" s="84" t="s">
        <v>163</v>
      </c>
      <c r="AL26" s="84" t="s">
        <v>163</v>
      </c>
      <c r="AM26" s="84" t="s">
        <v>163</v>
      </c>
      <c r="AN26" s="84" t="s">
        <v>163</v>
      </c>
      <c r="AO26" s="84" t="s">
        <v>163</v>
      </c>
      <c r="AP26" s="84" t="s">
        <v>163</v>
      </c>
      <c r="AQ26" s="84" t="s">
        <v>163</v>
      </c>
      <c r="AR26" s="128" t="s">
        <v>163</v>
      </c>
    </row>
    <row r="27" spans="1:44" ht="15" customHeight="1" x14ac:dyDescent="0.2">
      <c r="A27" s="19">
        <v>1</v>
      </c>
      <c r="B27" s="66" t="str">
        <f>Indice!$B$16</f>
        <v>CD</v>
      </c>
      <c r="C27" s="66" t="str">
        <f>Indice!$E$8</f>
        <v>A</v>
      </c>
      <c r="D27" s="60">
        <f>Indice!$B$8</f>
        <v>1</v>
      </c>
      <c r="E27" s="67">
        <f>Indice!$E$85</f>
        <v>230</v>
      </c>
      <c r="F27" s="62">
        <v>1</v>
      </c>
      <c r="G27" s="60">
        <f t="shared" si="7"/>
        <v>1</v>
      </c>
      <c r="H27" s="155" t="s">
        <v>341</v>
      </c>
      <c r="I27" s="63" t="s">
        <v>342</v>
      </c>
      <c r="J27" s="72" t="s">
        <v>9</v>
      </c>
      <c r="K27" s="70" t="s">
        <v>5</v>
      </c>
      <c r="L27" s="117">
        <f t="shared" si="8"/>
        <v>43234</v>
      </c>
      <c r="M27" s="120"/>
      <c r="N27" s="170" t="s">
        <v>163</v>
      </c>
      <c r="O27" s="176"/>
      <c r="P27" s="176"/>
      <c r="Q27" s="176"/>
      <c r="R27" s="176"/>
      <c r="S27" s="176"/>
      <c r="T27" s="176"/>
      <c r="U27" s="176"/>
      <c r="AE27" s="127" t="s">
        <v>163</v>
      </c>
      <c r="AF27" s="84" t="s">
        <v>163</v>
      </c>
      <c r="AG27" s="84" t="s">
        <v>163</v>
      </c>
      <c r="AH27" s="84" t="s">
        <v>163</v>
      </c>
      <c r="AI27" s="84" t="s">
        <v>163</v>
      </c>
      <c r="AJ27" s="84" t="s">
        <v>163</v>
      </c>
      <c r="AK27" s="84" t="s">
        <v>163</v>
      </c>
      <c r="AL27" s="84" t="s">
        <v>163</v>
      </c>
      <c r="AM27" s="84" t="s">
        <v>163</v>
      </c>
      <c r="AN27" s="84" t="s">
        <v>163</v>
      </c>
      <c r="AO27" s="84" t="s">
        <v>163</v>
      </c>
      <c r="AP27" s="84" t="s">
        <v>163</v>
      </c>
      <c r="AQ27" s="84" t="s">
        <v>163</v>
      </c>
      <c r="AR27" s="128" t="s">
        <v>163</v>
      </c>
    </row>
    <row r="28" spans="1:44" ht="15" customHeight="1" x14ac:dyDescent="0.2">
      <c r="A28" s="19">
        <v>1</v>
      </c>
      <c r="B28" s="66" t="str">
        <f>Indice!$B$16</f>
        <v>CD</v>
      </c>
      <c r="C28" s="66" t="str">
        <f>Indice!$E$8</f>
        <v>A</v>
      </c>
      <c r="D28" s="60">
        <f>Indice!$B$8</f>
        <v>1</v>
      </c>
      <c r="E28" s="67">
        <f>Indice!$E$85</f>
        <v>230</v>
      </c>
      <c r="F28" s="62">
        <f>F27+1</f>
        <v>2</v>
      </c>
      <c r="G28" s="60">
        <f t="shared" si="7"/>
        <v>1</v>
      </c>
      <c r="H28" s="155" t="s">
        <v>13</v>
      </c>
      <c r="I28" s="63" t="s">
        <v>337</v>
      </c>
      <c r="J28" s="72" t="s">
        <v>9</v>
      </c>
      <c r="K28" s="70" t="s">
        <v>5</v>
      </c>
      <c r="L28" s="117">
        <f t="shared" si="8"/>
        <v>43234</v>
      </c>
      <c r="M28" s="120"/>
      <c r="N28" s="170" t="s">
        <v>163</v>
      </c>
      <c r="O28" s="176"/>
      <c r="P28" s="176"/>
      <c r="Q28" s="176"/>
      <c r="R28" s="176"/>
      <c r="S28" s="176"/>
      <c r="T28" s="176"/>
      <c r="U28" s="176"/>
      <c r="AE28" s="127" t="s">
        <v>163</v>
      </c>
      <c r="AF28" s="84" t="s">
        <v>163</v>
      </c>
      <c r="AG28" s="84" t="s">
        <v>163</v>
      </c>
      <c r="AH28" s="84" t="s">
        <v>163</v>
      </c>
      <c r="AI28" s="84" t="s">
        <v>163</v>
      </c>
      <c r="AJ28" s="84" t="s">
        <v>163</v>
      </c>
      <c r="AK28" s="84" t="s">
        <v>163</v>
      </c>
      <c r="AL28" s="84" t="s">
        <v>163</v>
      </c>
      <c r="AM28" s="84" t="s">
        <v>163</v>
      </c>
      <c r="AN28" s="84" t="s">
        <v>163</v>
      </c>
      <c r="AO28" s="84" t="s">
        <v>163</v>
      </c>
      <c r="AP28" s="84" t="s">
        <v>163</v>
      </c>
      <c r="AQ28" s="84" t="s">
        <v>163</v>
      </c>
      <c r="AR28" s="128" t="s">
        <v>163</v>
      </c>
    </row>
    <row r="29" spans="1:44" ht="15" customHeight="1" x14ac:dyDescent="0.2">
      <c r="A29" s="19">
        <v>1</v>
      </c>
      <c r="B29" s="66" t="str">
        <f>Indice!$B$16</f>
        <v>CD</v>
      </c>
      <c r="C29" s="66" t="str">
        <f>Indice!$E$8</f>
        <v>A</v>
      </c>
      <c r="D29" s="60">
        <f>Indice!$B$8</f>
        <v>1</v>
      </c>
      <c r="E29" s="67">
        <f>Indice!$E$85</f>
        <v>230</v>
      </c>
      <c r="F29" s="62">
        <f>F28+1</f>
        <v>3</v>
      </c>
      <c r="G29" s="60">
        <f t="shared" si="7"/>
        <v>1</v>
      </c>
      <c r="H29" s="155" t="s">
        <v>14</v>
      </c>
      <c r="I29" s="63" t="s">
        <v>338</v>
      </c>
      <c r="J29" s="72" t="s">
        <v>9</v>
      </c>
      <c r="K29" s="70" t="s">
        <v>5</v>
      </c>
      <c r="L29" s="117">
        <f t="shared" si="8"/>
        <v>43234</v>
      </c>
      <c r="M29" s="120"/>
      <c r="N29" s="170" t="s">
        <v>163</v>
      </c>
      <c r="O29" s="176"/>
      <c r="P29" s="176"/>
      <c r="Q29" s="176"/>
      <c r="R29" s="176"/>
      <c r="S29" s="176"/>
      <c r="T29" s="176"/>
      <c r="U29" s="176"/>
      <c r="AE29" s="127" t="s">
        <v>163</v>
      </c>
      <c r="AF29" s="84" t="s">
        <v>163</v>
      </c>
      <c r="AG29" s="84" t="s">
        <v>163</v>
      </c>
      <c r="AH29" s="84" t="s">
        <v>163</v>
      </c>
      <c r="AI29" s="84" t="s">
        <v>163</v>
      </c>
      <c r="AJ29" s="84" t="s">
        <v>163</v>
      </c>
      <c r="AK29" s="84" t="s">
        <v>163</v>
      </c>
      <c r="AL29" s="84" t="s">
        <v>163</v>
      </c>
      <c r="AM29" s="84" t="s">
        <v>163</v>
      </c>
      <c r="AN29" s="84" t="s">
        <v>163</v>
      </c>
      <c r="AO29" s="84" t="s">
        <v>163</v>
      </c>
      <c r="AP29" s="84" t="s">
        <v>163</v>
      </c>
      <c r="AQ29" s="84" t="s">
        <v>163</v>
      </c>
      <c r="AR29" s="128" t="s">
        <v>163</v>
      </c>
    </row>
    <row r="30" spans="1:44" ht="15" customHeight="1" x14ac:dyDescent="0.2">
      <c r="A30" s="19">
        <v>1</v>
      </c>
      <c r="B30" s="66" t="str">
        <f>Indice!$B$16</f>
        <v>CD</v>
      </c>
      <c r="C30" s="66" t="str">
        <f>Indice!$E$8</f>
        <v>A</v>
      </c>
      <c r="D30" s="60">
        <f>Indice!$B$8</f>
        <v>1</v>
      </c>
      <c r="E30" s="67">
        <f>Indice!$E$85</f>
        <v>230</v>
      </c>
      <c r="F30" s="62">
        <f>F29+1</f>
        <v>4</v>
      </c>
      <c r="G30" s="60">
        <f t="shared" si="7"/>
        <v>1</v>
      </c>
      <c r="H30" s="155" t="s">
        <v>15</v>
      </c>
      <c r="I30" s="63" t="s">
        <v>339</v>
      </c>
      <c r="J30" s="72" t="s">
        <v>9</v>
      </c>
      <c r="K30" s="70" t="s">
        <v>5</v>
      </c>
      <c r="L30" s="117">
        <f t="shared" si="8"/>
        <v>43234</v>
      </c>
      <c r="M30" s="120"/>
      <c r="N30" s="170" t="s">
        <v>163</v>
      </c>
      <c r="O30" s="176"/>
      <c r="P30" s="176"/>
      <c r="Q30" s="176"/>
      <c r="R30" s="176"/>
      <c r="S30" s="176"/>
      <c r="T30" s="176"/>
      <c r="U30" s="176"/>
      <c r="AE30" s="127" t="s">
        <v>163</v>
      </c>
      <c r="AF30" s="84" t="s">
        <v>163</v>
      </c>
      <c r="AG30" s="84" t="s">
        <v>163</v>
      </c>
      <c r="AH30" s="84" t="s">
        <v>163</v>
      </c>
      <c r="AI30" s="84" t="s">
        <v>163</v>
      </c>
      <c r="AJ30" s="84" t="s">
        <v>163</v>
      </c>
      <c r="AK30" s="84" t="s">
        <v>163</v>
      </c>
      <c r="AL30" s="84" t="s">
        <v>163</v>
      </c>
      <c r="AM30" s="84" t="s">
        <v>163</v>
      </c>
      <c r="AN30" s="84" t="s">
        <v>163</v>
      </c>
      <c r="AO30" s="84" t="s">
        <v>163</v>
      </c>
      <c r="AP30" s="84" t="s">
        <v>163</v>
      </c>
      <c r="AQ30" s="84" t="s">
        <v>163</v>
      </c>
      <c r="AR30" s="128" t="s">
        <v>163</v>
      </c>
    </row>
    <row r="31" spans="1:44" ht="15" customHeight="1" x14ac:dyDescent="0.2">
      <c r="A31" s="19">
        <v>1</v>
      </c>
      <c r="B31" s="66" t="str">
        <f>Indice!$B$16</f>
        <v>CD</v>
      </c>
      <c r="C31" s="66" t="str">
        <f>Indice!$E$8</f>
        <v>A</v>
      </c>
      <c r="D31" s="60">
        <f>Indice!$B$8</f>
        <v>1</v>
      </c>
      <c r="E31" s="67">
        <f>Indice!$E$86</f>
        <v>240</v>
      </c>
      <c r="F31" s="62">
        <v>1</v>
      </c>
      <c r="G31" s="60">
        <f t="shared" si="7"/>
        <v>1</v>
      </c>
      <c r="H31" s="155" t="s">
        <v>16</v>
      </c>
      <c r="I31" s="63" t="s">
        <v>340</v>
      </c>
      <c r="J31" s="72" t="s">
        <v>9</v>
      </c>
      <c r="K31" s="70" t="s">
        <v>5</v>
      </c>
      <c r="L31" s="117">
        <f t="shared" si="8"/>
        <v>43234</v>
      </c>
      <c r="M31" s="120"/>
      <c r="N31" s="170" t="s">
        <v>163</v>
      </c>
      <c r="O31" s="176"/>
      <c r="P31" s="176"/>
      <c r="Q31" s="176"/>
      <c r="R31" s="176"/>
      <c r="S31" s="176"/>
      <c r="T31" s="176"/>
      <c r="U31" s="176"/>
      <c r="AE31" s="127" t="s">
        <v>163</v>
      </c>
      <c r="AF31" s="84" t="s">
        <v>163</v>
      </c>
      <c r="AG31" s="84" t="s">
        <v>163</v>
      </c>
      <c r="AH31" s="84" t="s">
        <v>163</v>
      </c>
      <c r="AI31" s="84" t="s">
        <v>163</v>
      </c>
      <c r="AJ31" s="84" t="s">
        <v>163</v>
      </c>
      <c r="AK31" s="84" t="s">
        <v>163</v>
      </c>
      <c r="AL31" s="84" t="s">
        <v>163</v>
      </c>
      <c r="AM31" s="84" t="s">
        <v>163</v>
      </c>
      <c r="AN31" s="84" t="s">
        <v>163</v>
      </c>
      <c r="AO31" s="84" t="s">
        <v>163</v>
      </c>
      <c r="AP31" s="84" t="s">
        <v>163</v>
      </c>
      <c r="AQ31" s="84" t="s">
        <v>163</v>
      </c>
      <c r="AR31" s="128" t="s">
        <v>163</v>
      </c>
    </row>
    <row r="32" spans="1:44" ht="15" customHeight="1" x14ac:dyDescent="0.2">
      <c r="A32" s="19">
        <v>1</v>
      </c>
      <c r="B32" s="66" t="str">
        <f>Indice!$B$16</f>
        <v>CD</v>
      </c>
      <c r="C32" s="66" t="str">
        <f>Indice!$E$8</f>
        <v>A</v>
      </c>
      <c r="D32" s="60">
        <f>Indice!$B$8</f>
        <v>1</v>
      </c>
      <c r="E32" s="67">
        <f>Indice!$E$86</f>
        <v>240</v>
      </c>
      <c r="F32" s="62">
        <f t="shared" si="9"/>
        <v>2</v>
      </c>
      <c r="G32" s="60">
        <f t="shared" si="7"/>
        <v>1</v>
      </c>
      <c r="H32" s="155" t="s">
        <v>343</v>
      </c>
      <c r="I32" s="63" t="s">
        <v>345</v>
      </c>
      <c r="J32" s="72" t="s">
        <v>377</v>
      </c>
      <c r="K32" s="70" t="s">
        <v>5</v>
      </c>
      <c r="L32" s="117">
        <f t="shared" si="8"/>
        <v>43234</v>
      </c>
      <c r="M32" s="120"/>
      <c r="N32" s="170" t="s">
        <v>163</v>
      </c>
      <c r="O32" s="176"/>
      <c r="P32" s="176"/>
      <c r="Q32" s="176"/>
      <c r="R32" s="176"/>
      <c r="S32" s="176"/>
      <c r="T32" s="176"/>
      <c r="U32" s="176"/>
      <c r="AE32" s="127" t="s">
        <v>163</v>
      </c>
      <c r="AF32" s="84" t="s">
        <v>163</v>
      </c>
      <c r="AG32" s="84" t="s">
        <v>163</v>
      </c>
      <c r="AH32" s="84" t="s">
        <v>163</v>
      </c>
      <c r="AI32" s="84" t="s">
        <v>163</v>
      </c>
      <c r="AJ32" s="84" t="s">
        <v>163</v>
      </c>
      <c r="AK32" s="84" t="s">
        <v>163</v>
      </c>
      <c r="AL32" s="84" t="s">
        <v>163</v>
      </c>
      <c r="AM32" s="84" t="s">
        <v>163</v>
      </c>
      <c r="AN32" s="84" t="s">
        <v>163</v>
      </c>
      <c r="AO32" s="84" t="s">
        <v>163</v>
      </c>
      <c r="AP32" s="84" t="s">
        <v>163</v>
      </c>
      <c r="AQ32" s="84" t="s">
        <v>163</v>
      </c>
      <c r="AR32" s="128" t="s">
        <v>163</v>
      </c>
    </row>
    <row r="33" spans="1:44" ht="15" customHeight="1" x14ac:dyDescent="0.2">
      <c r="A33" s="19">
        <v>1</v>
      </c>
      <c r="B33" s="66" t="str">
        <f>Indice!$B$16</f>
        <v>CD</v>
      </c>
      <c r="C33" s="66" t="str">
        <f>Indice!$E$8</f>
        <v>A</v>
      </c>
      <c r="D33" s="60">
        <f>Indice!$B$8</f>
        <v>1</v>
      </c>
      <c r="E33" s="67">
        <f>Indice!$E$86</f>
        <v>240</v>
      </c>
      <c r="F33" s="62">
        <f t="shared" si="9"/>
        <v>3</v>
      </c>
      <c r="G33" s="60">
        <f t="shared" si="7"/>
        <v>1</v>
      </c>
      <c r="H33" s="155" t="s">
        <v>344</v>
      </c>
      <c r="I33" s="63" t="s">
        <v>346</v>
      </c>
      <c r="J33" s="72" t="s">
        <v>377</v>
      </c>
      <c r="K33" s="70" t="s">
        <v>5</v>
      </c>
      <c r="L33" s="117">
        <f t="shared" si="8"/>
        <v>43234</v>
      </c>
      <c r="M33" s="120"/>
      <c r="N33" s="170" t="s">
        <v>163</v>
      </c>
      <c r="O33" s="176"/>
      <c r="P33" s="176"/>
      <c r="Q33" s="176"/>
      <c r="R33" s="176"/>
      <c r="S33" s="176"/>
      <c r="T33" s="176"/>
      <c r="U33" s="176"/>
      <c r="AE33" s="127" t="s">
        <v>163</v>
      </c>
      <c r="AF33" s="84" t="s">
        <v>163</v>
      </c>
      <c r="AG33" s="84" t="s">
        <v>163</v>
      </c>
      <c r="AH33" s="84" t="s">
        <v>163</v>
      </c>
      <c r="AI33" s="84" t="s">
        <v>163</v>
      </c>
      <c r="AJ33" s="84" t="s">
        <v>163</v>
      </c>
      <c r="AK33" s="84" t="s">
        <v>163</v>
      </c>
      <c r="AL33" s="84" t="s">
        <v>163</v>
      </c>
      <c r="AM33" s="84" t="s">
        <v>163</v>
      </c>
      <c r="AN33" s="84" t="s">
        <v>163</v>
      </c>
      <c r="AO33" s="84" t="s">
        <v>163</v>
      </c>
      <c r="AP33" s="84" t="s">
        <v>163</v>
      </c>
      <c r="AQ33" s="84" t="s">
        <v>163</v>
      </c>
      <c r="AR33" s="128" t="s">
        <v>163</v>
      </c>
    </row>
    <row r="34" spans="1:44" ht="15" customHeight="1" x14ac:dyDescent="0.2">
      <c r="A34" s="19"/>
      <c r="B34" s="172" t="s">
        <v>189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98"/>
      <c r="N34" s="177"/>
      <c r="O34" s="174"/>
      <c r="P34" s="174"/>
      <c r="Q34" s="174"/>
      <c r="R34" s="174"/>
      <c r="S34" s="174"/>
      <c r="T34" s="174"/>
      <c r="U34" s="175"/>
      <c r="V34" s="122"/>
      <c r="W34" s="122"/>
      <c r="X34" s="122"/>
      <c r="Y34" s="122"/>
      <c r="Z34" s="122"/>
      <c r="AA34" s="122"/>
      <c r="AB34" s="122"/>
      <c r="AC34" s="122"/>
      <c r="AD34" s="122"/>
      <c r="AE34" s="132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</row>
    <row r="35" spans="1:44" ht="15" customHeight="1" x14ac:dyDescent="0.2">
      <c r="A35" s="19"/>
      <c r="B35" s="55"/>
      <c r="C35" s="56"/>
      <c r="D35" s="57"/>
      <c r="E35" s="57"/>
      <c r="F35" s="58"/>
      <c r="G35" s="56"/>
      <c r="H35" s="36" t="s">
        <v>322</v>
      </c>
      <c r="I35" s="36" t="s">
        <v>382</v>
      </c>
      <c r="J35" s="58"/>
      <c r="K35" s="57"/>
      <c r="L35" s="94"/>
      <c r="M35" s="119"/>
      <c r="N35" s="180"/>
      <c r="O35" s="179"/>
      <c r="P35" s="179"/>
      <c r="Q35" s="179"/>
      <c r="R35" s="179"/>
      <c r="S35" s="179"/>
      <c r="T35" s="179"/>
      <c r="U35" s="179"/>
      <c r="V35" s="123"/>
      <c r="W35" s="123"/>
      <c r="X35" s="123"/>
      <c r="Y35" s="123"/>
      <c r="Z35" s="123"/>
      <c r="AA35" s="123"/>
      <c r="AB35" s="123"/>
      <c r="AC35" s="123"/>
      <c r="AD35" s="123"/>
      <c r="AE35" s="125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126"/>
    </row>
    <row r="36" spans="1:44" ht="15" customHeight="1" x14ac:dyDescent="0.2">
      <c r="A36" s="19">
        <v>1</v>
      </c>
      <c r="B36" s="66" t="str">
        <f>Indice!$B$16</f>
        <v>CD</v>
      </c>
      <c r="C36" s="66" t="str">
        <f>Indice!$E$8</f>
        <v>A</v>
      </c>
      <c r="D36" s="60">
        <f>Indice!$B$8</f>
        <v>1</v>
      </c>
      <c r="E36" s="73">
        <f>Indice!$B$89</f>
        <v>300</v>
      </c>
      <c r="F36" s="62">
        <v>30</v>
      </c>
      <c r="G36" s="60">
        <f t="shared" ref="G36:G40" si="10">_xlfn.IFS(ISTEXT(N36),$O$7,ISTEXT(P36),$Q$7,ISTEXT(R36),$S$7,ISTEXT(T36),$U$7)</f>
        <v>1</v>
      </c>
      <c r="H36" s="154" t="s">
        <v>389</v>
      </c>
      <c r="I36" s="63" t="s">
        <v>392</v>
      </c>
      <c r="J36" s="72" t="s">
        <v>9</v>
      </c>
      <c r="K36" s="43" t="s">
        <v>5</v>
      </c>
      <c r="L36" s="117">
        <f t="shared" ref="L36:L40" si="11">_xlfn.IFS(ISTEXT(N36),$N$8,ISTEXT(P36),$P$8,ISTEXT(R36),$R$8,ISTEXT(T36),$T$8)</f>
        <v>43234</v>
      </c>
      <c r="M36" s="120"/>
      <c r="N36" s="170" t="s">
        <v>163</v>
      </c>
      <c r="O36" s="176"/>
      <c r="P36" s="176"/>
      <c r="Q36" s="176"/>
      <c r="R36" s="176"/>
      <c r="S36" s="176"/>
      <c r="T36" s="176"/>
      <c r="U36" s="176"/>
      <c r="AE36" s="127" t="s">
        <v>163</v>
      </c>
      <c r="AF36" s="84" t="s">
        <v>163</v>
      </c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128"/>
    </row>
    <row r="37" spans="1:44" ht="15" customHeight="1" x14ac:dyDescent="0.2">
      <c r="A37" s="19">
        <v>1</v>
      </c>
      <c r="B37" s="66" t="str">
        <f>Indice!$B$16</f>
        <v>CD</v>
      </c>
      <c r="C37" s="66" t="str">
        <f>Indice!$E$8</f>
        <v>A</v>
      </c>
      <c r="D37" s="60">
        <f>Indice!$B$8</f>
        <v>1</v>
      </c>
      <c r="E37" s="73">
        <f>Indice!$B$89</f>
        <v>300</v>
      </c>
      <c r="F37" s="62">
        <f>F36+1</f>
        <v>31</v>
      </c>
      <c r="G37" s="60">
        <f t="shared" si="10"/>
        <v>1</v>
      </c>
      <c r="H37" s="154" t="s">
        <v>390</v>
      </c>
      <c r="I37" s="63" t="s">
        <v>393</v>
      </c>
      <c r="J37" s="72" t="s">
        <v>9</v>
      </c>
      <c r="K37" s="43" t="s">
        <v>5</v>
      </c>
      <c r="L37" s="117">
        <f t="shared" si="11"/>
        <v>43234</v>
      </c>
      <c r="M37" s="120"/>
      <c r="N37" s="170" t="s">
        <v>163</v>
      </c>
      <c r="O37" s="176"/>
      <c r="P37" s="176"/>
      <c r="Q37" s="176"/>
      <c r="R37" s="176"/>
      <c r="S37" s="176"/>
      <c r="T37" s="176"/>
      <c r="U37" s="176"/>
      <c r="AE37" s="127" t="s">
        <v>163</v>
      </c>
      <c r="AF37" s="84" t="s">
        <v>163</v>
      </c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128"/>
    </row>
    <row r="38" spans="1:44" ht="15" customHeight="1" x14ac:dyDescent="0.2">
      <c r="A38" s="19">
        <v>1</v>
      </c>
      <c r="B38" s="66" t="str">
        <f>Indice!$B$16</f>
        <v>CD</v>
      </c>
      <c r="C38" s="66" t="str">
        <f>Indice!$E$8</f>
        <v>A</v>
      </c>
      <c r="D38" s="60">
        <f>Indice!$B$8</f>
        <v>1</v>
      </c>
      <c r="E38" s="73">
        <f>Indice!$B$89</f>
        <v>300</v>
      </c>
      <c r="F38" s="62">
        <f t="shared" ref="F38" si="12">F37+1</f>
        <v>32</v>
      </c>
      <c r="G38" s="60">
        <f t="shared" si="10"/>
        <v>1</v>
      </c>
      <c r="H38" s="154" t="s">
        <v>391</v>
      </c>
      <c r="I38" s="63" t="s">
        <v>394</v>
      </c>
      <c r="J38" s="72" t="s">
        <v>9</v>
      </c>
      <c r="K38" s="43" t="s">
        <v>5</v>
      </c>
      <c r="L38" s="117">
        <f t="shared" si="11"/>
        <v>43234</v>
      </c>
      <c r="M38" s="120"/>
      <c r="N38" s="170" t="s">
        <v>163</v>
      </c>
      <c r="O38" s="176"/>
      <c r="P38" s="176"/>
      <c r="Q38" s="176"/>
      <c r="R38" s="176"/>
      <c r="S38" s="176"/>
      <c r="T38" s="176"/>
      <c r="U38" s="176"/>
      <c r="AE38" s="127" t="s">
        <v>163</v>
      </c>
      <c r="AF38" s="84" t="s">
        <v>163</v>
      </c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128"/>
    </row>
    <row r="39" spans="1:44" ht="15" customHeight="1" x14ac:dyDescent="0.2">
      <c r="A39" s="19">
        <v>1</v>
      </c>
      <c r="B39" s="66" t="str">
        <f>Indice!$B$16</f>
        <v>CD</v>
      </c>
      <c r="C39" s="66" t="str">
        <f>Indice!$E$8</f>
        <v>A</v>
      </c>
      <c r="D39" s="60">
        <f>Indice!$B$8</f>
        <v>1</v>
      </c>
      <c r="E39" s="73">
        <f>Indice!$B$89</f>
        <v>300</v>
      </c>
      <c r="F39" s="62">
        <v>50</v>
      </c>
      <c r="G39" s="60">
        <f t="shared" si="10"/>
        <v>1</v>
      </c>
      <c r="H39" s="151" t="s">
        <v>347</v>
      </c>
      <c r="I39" s="63" t="s">
        <v>348</v>
      </c>
      <c r="J39" s="72" t="s">
        <v>250</v>
      </c>
      <c r="K39" s="43" t="s">
        <v>5</v>
      </c>
      <c r="L39" s="117">
        <f t="shared" si="11"/>
        <v>43234</v>
      </c>
      <c r="M39" s="120"/>
      <c r="N39" s="170" t="s">
        <v>163</v>
      </c>
      <c r="O39" s="176"/>
      <c r="P39" s="176"/>
      <c r="Q39" s="176"/>
      <c r="R39" s="176"/>
      <c r="S39" s="176"/>
      <c r="T39" s="176"/>
      <c r="U39" s="176"/>
      <c r="AE39" s="127" t="s">
        <v>163</v>
      </c>
      <c r="AF39" s="84" t="s">
        <v>163</v>
      </c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128"/>
    </row>
    <row r="40" spans="1:44" ht="15" customHeight="1" x14ac:dyDescent="0.2">
      <c r="A40" s="19">
        <v>1</v>
      </c>
      <c r="B40" s="66" t="str">
        <f>Indice!$B$16</f>
        <v>CD</v>
      </c>
      <c r="C40" s="66" t="str">
        <f>Indice!$E$8</f>
        <v>A</v>
      </c>
      <c r="D40" s="60">
        <f>Indice!$B$8</f>
        <v>1</v>
      </c>
      <c r="E40" s="73">
        <f>Indice!$B$89</f>
        <v>300</v>
      </c>
      <c r="F40" s="62">
        <f>F39+1</f>
        <v>51</v>
      </c>
      <c r="G40" s="60">
        <f t="shared" si="10"/>
        <v>2</v>
      </c>
      <c r="H40" s="156" t="s">
        <v>249</v>
      </c>
      <c r="I40" s="63"/>
      <c r="J40" s="72" t="s">
        <v>250</v>
      </c>
      <c r="K40" s="43" t="s">
        <v>5</v>
      </c>
      <c r="L40" s="117">
        <f t="shared" si="11"/>
        <v>43283</v>
      </c>
      <c r="M40" s="120"/>
      <c r="N40" s="170"/>
      <c r="O40" s="176"/>
      <c r="P40" s="176" t="s">
        <v>163</v>
      </c>
      <c r="Q40" s="176"/>
      <c r="R40" s="176"/>
      <c r="S40" s="176"/>
      <c r="T40" s="176"/>
      <c r="U40" s="176"/>
      <c r="AE40" s="127" t="s">
        <v>163</v>
      </c>
      <c r="AF40" s="84" t="s">
        <v>163</v>
      </c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128"/>
    </row>
    <row r="41" spans="1:44" ht="15" customHeight="1" x14ac:dyDescent="0.2">
      <c r="A41" s="19"/>
      <c r="B41" s="172" t="s">
        <v>190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98"/>
      <c r="N41" s="174"/>
      <c r="O41" s="174"/>
      <c r="P41" s="174"/>
      <c r="Q41" s="174"/>
      <c r="R41" s="174"/>
      <c r="S41" s="174"/>
      <c r="T41" s="174"/>
      <c r="U41" s="175"/>
      <c r="V41" s="122"/>
      <c r="W41" s="122"/>
      <c r="X41" s="122"/>
      <c r="Y41" s="122"/>
      <c r="Z41" s="122"/>
      <c r="AA41" s="122"/>
      <c r="AB41" s="122"/>
      <c r="AC41" s="122"/>
      <c r="AD41" s="122"/>
      <c r="AE41" s="132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8"/>
    </row>
    <row r="42" spans="1:44" ht="15" customHeight="1" x14ac:dyDescent="0.2">
      <c r="A42" s="19"/>
      <c r="B42" s="55"/>
      <c r="C42" s="56"/>
      <c r="D42" s="57"/>
      <c r="E42" s="57"/>
      <c r="F42" s="58"/>
      <c r="G42" s="56"/>
      <c r="H42" s="36" t="s">
        <v>325</v>
      </c>
      <c r="I42" s="36" t="s">
        <v>381</v>
      </c>
      <c r="J42" s="58"/>
      <c r="K42" s="57"/>
      <c r="L42" s="94"/>
      <c r="M42" s="119"/>
      <c r="N42" s="180"/>
      <c r="O42" s="179"/>
      <c r="P42" s="179"/>
      <c r="Q42" s="179"/>
      <c r="R42" s="179"/>
      <c r="S42" s="179"/>
      <c r="T42" s="179"/>
      <c r="U42" s="179"/>
      <c r="V42" s="123"/>
      <c r="W42" s="123"/>
      <c r="X42" s="123"/>
      <c r="Y42" s="123"/>
      <c r="Z42" s="123"/>
      <c r="AA42" s="123"/>
      <c r="AB42" s="123"/>
      <c r="AC42" s="123"/>
      <c r="AD42" s="123"/>
      <c r="AE42" s="125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126"/>
    </row>
    <row r="43" spans="1:44" ht="15" customHeight="1" x14ac:dyDescent="0.2">
      <c r="A43" s="19">
        <v>1</v>
      </c>
      <c r="B43" s="66" t="str">
        <f>Indice!$B$16</f>
        <v>CD</v>
      </c>
      <c r="C43" s="66" t="str">
        <f>Indice!$E$8</f>
        <v>A</v>
      </c>
      <c r="D43" s="60">
        <f>Indice!$B$8</f>
        <v>1</v>
      </c>
      <c r="E43" s="73">
        <f>Indice!$B$93</f>
        <v>400</v>
      </c>
      <c r="F43" s="62">
        <v>1</v>
      </c>
      <c r="G43" s="60">
        <f t="shared" ref="G43:G49" si="13">_xlfn.IFS(ISTEXT(N43),$O$7,ISTEXT(P43),$Q$7,ISTEXT(R43),$S$7,ISTEXT(T43),$U$7)</f>
        <v>2</v>
      </c>
      <c r="H43" s="154" t="s">
        <v>395</v>
      </c>
      <c r="I43" s="63" t="s">
        <v>398</v>
      </c>
      <c r="J43" s="72" t="s">
        <v>9</v>
      </c>
      <c r="K43" s="43" t="s">
        <v>5</v>
      </c>
      <c r="L43" s="117">
        <v>43234</v>
      </c>
      <c r="M43" s="120"/>
      <c r="N43" s="170"/>
      <c r="O43" s="176"/>
      <c r="P43" s="176" t="s">
        <v>163</v>
      </c>
      <c r="Q43" s="176"/>
      <c r="R43" s="176"/>
      <c r="S43" s="176"/>
      <c r="T43" s="176"/>
      <c r="U43" s="176"/>
      <c r="AE43" s="127"/>
      <c r="AF43" s="84"/>
      <c r="AG43" s="84" t="s">
        <v>163</v>
      </c>
      <c r="AH43" s="84"/>
      <c r="AI43" s="84" t="s">
        <v>163</v>
      </c>
      <c r="AJ43" s="84"/>
      <c r="AK43" s="84"/>
      <c r="AL43" s="84"/>
      <c r="AM43" s="84"/>
      <c r="AN43" s="84"/>
      <c r="AO43" s="84"/>
      <c r="AP43" s="84"/>
      <c r="AQ43" s="84"/>
      <c r="AR43" s="128"/>
    </row>
    <row r="44" spans="1:44" ht="15" customHeight="1" x14ac:dyDescent="0.2">
      <c r="A44" s="19">
        <v>1</v>
      </c>
      <c r="B44" s="66" t="str">
        <f>Indice!$B$16</f>
        <v>CD</v>
      </c>
      <c r="C44" s="66" t="str">
        <f>Indice!$E$8</f>
        <v>A</v>
      </c>
      <c r="D44" s="60">
        <f>Indice!$B$8</f>
        <v>1</v>
      </c>
      <c r="E44" s="73">
        <f>Indice!$B$93</f>
        <v>400</v>
      </c>
      <c r="F44" s="62">
        <f>F43+1</f>
        <v>2</v>
      </c>
      <c r="G44" s="60">
        <f t="shared" si="13"/>
        <v>2</v>
      </c>
      <c r="H44" s="154" t="s">
        <v>396</v>
      </c>
      <c r="I44" s="63" t="s">
        <v>399</v>
      </c>
      <c r="J44" s="72" t="s">
        <v>9</v>
      </c>
      <c r="K44" s="43" t="s">
        <v>5</v>
      </c>
      <c r="L44" s="117">
        <v>43234</v>
      </c>
      <c r="M44" s="120"/>
      <c r="N44" s="170"/>
      <c r="O44" s="176"/>
      <c r="P44" s="176" t="s">
        <v>163</v>
      </c>
      <c r="Q44" s="176"/>
      <c r="R44" s="176"/>
      <c r="S44" s="176"/>
      <c r="T44" s="176"/>
      <c r="U44" s="176"/>
      <c r="AE44" s="127"/>
      <c r="AF44" s="84"/>
      <c r="AG44" s="84" t="s">
        <v>163</v>
      </c>
      <c r="AH44" s="84"/>
      <c r="AI44" s="84" t="s">
        <v>163</v>
      </c>
      <c r="AJ44" s="84"/>
      <c r="AK44" s="84"/>
      <c r="AL44" s="84"/>
      <c r="AM44" s="84"/>
      <c r="AN44" s="84"/>
      <c r="AO44" s="84"/>
      <c r="AP44" s="84"/>
      <c r="AQ44" s="84"/>
      <c r="AR44" s="128"/>
    </row>
    <row r="45" spans="1:44" ht="15" customHeight="1" x14ac:dyDescent="0.2">
      <c r="A45" s="19">
        <v>1</v>
      </c>
      <c r="B45" s="66" t="str">
        <f>Indice!$B$16</f>
        <v>CD</v>
      </c>
      <c r="C45" s="66" t="str">
        <f>Indice!$E$8</f>
        <v>A</v>
      </c>
      <c r="D45" s="60">
        <f>Indice!$B$8</f>
        <v>1</v>
      </c>
      <c r="E45" s="73">
        <f>Indice!$B$93</f>
        <v>400</v>
      </c>
      <c r="F45" s="62">
        <f t="shared" ref="F45" si="14">F44+1</f>
        <v>3</v>
      </c>
      <c r="G45" s="60">
        <f t="shared" si="13"/>
        <v>2</v>
      </c>
      <c r="H45" s="154" t="s">
        <v>397</v>
      </c>
      <c r="I45" s="63" t="s">
        <v>461</v>
      </c>
      <c r="J45" s="72" t="s">
        <v>9</v>
      </c>
      <c r="K45" s="43" t="s">
        <v>5</v>
      </c>
      <c r="L45" s="117">
        <v>43234</v>
      </c>
      <c r="M45" s="120"/>
      <c r="N45" s="170"/>
      <c r="O45" s="176"/>
      <c r="P45" s="176" t="s">
        <v>163</v>
      </c>
      <c r="Q45" s="176"/>
      <c r="R45" s="176"/>
      <c r="S45" s="176"/>
      <c r="T45" s="176"/>
      <c r="U45" s="176"/>
      <c r="AE45" s="127"/>
      <c r="AF45" s="84"/>
      <c r="AG45" s="84" t="s">
        <v>163</v>
      </c>
      <c r="AH45" s="84"/>
      <c r="AI45" s="84" t="s">
        <v>163</v>
      </c>
      <c r="AJ45" s="84"/>
      <c r="AK45" s="84"/>
      <c r="AL45" s="84"/>
      <c r="AM45" s="84"/>
      <c r="AN45" s="84"/>
      <c r="AO45" s="84"/>
      <c r="AP45" s="84"/>
      <c r="AQ45" s="84"/>
      <c r="AR45" s="128"/>
    </row>
    <row r="46" spans="1:44" ht="15" customHeight="1" x14ac:dyDescent="0.2">
      <c r="A46" s="19">
        <v>1</v>
      </c>
      <c r="B46" s="66" t="str">
        <f>Indice!$B$16</f>
        <v>CD</v>
      </c>
      <c r="C46" s="66" t="str">
        <f>Indice!$E$8</f>
        <v>A</v>
      </c>
      <c r="D46" s="60">
        <f>Indice!$B$8</f>
        <v>1</v>
      </c>
      <c r="E46" s="73">
        <f>Indice!$B$93</f>
        <v>400</v>
      </c>
      <c r="F46" s="62">
        <v>30</v>
      </c>
      <c r="G46" s="60">
        <f t="shared" si="13"/>
        <v>1</v>
      </c>
      <c r="H46" s="151" t="s">
        <v>350</v>
      </c>
      <c r="I46" s="68" t="s">
        <v>352</v>
      </c>
      <c r="J46" s="72" t="s">
        <v>244</v>
      </c>
      <c r="K46" s="70" t="s">
        <v>5</v>
      </c>
      <c r="L46" s="117">
        <f t="shared" ref="L46:L49" si="15">_xlfn.IFS(ISTEXT(N46),$N$8,ISTEXT(P46),$P$8,ISTEXT(R46),$R$8,ISTEXT(T46),$T$8)</f>
        <v>43234</v>
      </c>
      <c r="M46" s="120"/>
      <c r="N46" s="170" t="s">
        <v>163</v>
      </c>
      <c r="O46" s="176"/>
      <c r="P46" s="176"/>
      <c r="Q46" s="176"/>
      <c r="R46" s="176"/>
      <c r="S46" s="176"/>
      <c r="T46" s="176"/>
      <c r="U46" s="176"/>
      <c r="AE46" s="127"/>
      <c r="AF46" s="84"/>
      <c r="AG46" s="84" t="s">
        <v>163</v>
      </c>
      <c r="AH46" s="84"/>
      <c r="AI46" s="84" t="s">
        <v>163</v>
      </c>
      <c r="AJ46" s="84"/>
      <c r="AK46" s="84"/>
      <c r="AL46" s="84"/>
      <c r="AM46" s="84"/>
      <c r="AN46" s="84"/>
      <c r="AO46" s="84"/>
      <c r="AP46" s="84"/>
      <c r="AQ46" s="84"/>
      <c r="AR46" s="128"/>
    </row>
    <row r="47" spans="1:44" ht="15" customHeight="1" x14ac:dyDescent="0.2">
      <c r="A47" s="19"/>
      <c r="B47" s="66" t="str">
        <f>Indice!$B$16</f>
        <v>CD</v>
      </c>
      <c r="C47" s="66" t="str">
        <f>Indice!$E$8</f>
        <v>A</v>
      </c>
      <c r="D47" s="60">
        <f>Indice!$B$8</f>
        <v>1</v>
      </c>
      <c r="E47" s="73">
        <f>Indice!$B$93</f>
        <v>400</v>
      </c>
      <c r="F47" s="62">
        <v>50</v>
      </c>
      <c r="G47" s="60">
        <v>1</v>
      </c>
      <c r="H47" s="151" t="s">
        <v>326</v>
      </c>
      <c r="I47" s="68" t="s">
        <v>349</v>
      </c>
      <c r="J47" s="72" t="s">
        <v>250</v>
      </c>
      <c r="K47" s="43" t="s">
        <v>5</v>
      </c>
      <c r="L47" s="117">
        <v>43234</v>
      </c>
      <c r="M47" s="120"/>
      <c r="N47" s="144"/>
      <c r="O47" s="145"/>
      <c r="P47" s="145"/>
      <c r="Q47" s="145"/>
      <c r="R47" s="145"/>
      <c r="S47" s="145"/>
      <c r="T47" s="145"/>
      <c r="U47" s="145"/>
      <c r="AE47" s="127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128"/>
    </row>
    <row r="48" spans="1:44" ht="15" customHeight="1" x14ac:dyDescent="0.2">
      <c r="A48" s="19">
        <v>1</v>
      </c>
      <c r="B48" s="66" t="str">
        <f>Indice!$B$16</f>
        <v>CD</v>
      </c>
      <c r="C48" s="66" t="str">
        <f>Indice!$E$8</f>
        <v>A</v>
      </c>
      <c r="D48" s="60">
        <f>Indice!$B$8</f>
        <v>1</v>
      </c>
      <c r="E48" s="73">
        <f>Indice!$B$93</f>
        <v>400</v>
      </c>
      <c r="F48" s="62">
        <v>51</v>
      </c>
      <c r="G48" s="60">
        <f t="shared" ref="G48" si="16">_xlfn.IFS(ISTEXT(N48),$O$7,ISTEXT(P48),$Q$7,ISTEXT(R48),$S$7,ISTEXT(T48),$U$7)</f>
        <v>1</v>
      </c>
      <c r="H48" s="151" t="s">
        <v>351</v>
      </c>
      <c r="I48" s="68" t="s">
        <v>349</v>
      </c>
      <c r="J48" s="72" t="s">
        <v>250</v>
      </c>
      <c r="K48" s="43" t="s">
        <v>5</v>
      </c>
      <c r="L48" s="117">
        <f t="shared" ref="L48" si="17">_xlfn.IFS(ISTEXT(N48),$N$8,ISTEXT(P48),$P$8,ISTEXT(R48),$R$8,ISTEXT(T48),$T$8)</f>
        <v>43234</v>
      </c>
      <c r="M48" s="120"/>
      <c r="N48" s="170" t="s">
        <v>163</v>
      </c>
      <c r="O48" s="176"/>
      <c r="P48" s="176"/>
      <c r="Q48" s="176"/>
      <c r="R48" s="176"/>
      <c r="S48" s="176"/>
      <c r="T48" s="176"/>
      <c r="U48" s="176"/>
      <c r="AE48" s="127"/>
      <c r="AF48" s="84"/>
      <c r="AG48" s="84" t="s">
        <v>163</v>
      </c>
      <c r="AH48" s="84"/>
      <c r="AI48" s="84" t="s">
        <v>163</v>
      </c>
      <c r="AJ48" s="84"/>
      <c r="AK48" s="84"/>
      <c r="AL48" s="84"/>
      <c r="AM48" s="84"/>
      <c r="AN48" s="84"/>
      <c r="AO48" s="84"/>
      <c r="AP48" s="84"/>
      <c r="AQ48" s="84"/>
      <c r="AR48" s="128"/>
    </row>
    <row r="49" spans="1:44" ht="15" customHeight="1" x14ac:dyDescent="0.2">
      <c r="A49" s="19">
        <v>1</v>
      </c>
      <c r="B49" s="66" t="str">
        <f>Indice!$B$16</f>
        <v>CD</v>
      </c>
      <c r="C49" s="66" t="str">
        <f>Indice!$E$8</f>
        <v>A</v>
      </c>
      <c r="D49" s="60">
        <f>Indice!$B$8</f>
        <v>1</v>
      </c>
      <c r="E49" s="73">
        <f>Indice!$B$93</f>
        <v>400</v>
      </c>
      <c r="F49" s="62">
        <v>52</v>
      </c>
      <c r="G49" s="60">
        <f t="shared" si="13"/>
        <v>2</v>
      </c>
      <c r="H49" s="156" t="s">
        <v>248</v>
      </c>
      <c r="I49" s="153" t="s">
        <v>460</v>
      </c>
      <c r="J49" s="72" t="s">
        <v>250</v>
      </c>
      <c r="K49" s="43" t="s">
        <v>5</v>
      </c>
      <c r="L49" s="117">
        <f t="shared" si="15"/>
        <v>43283</v>
      </c>
      <c r="M49" s="120"/>
      <c r="N49" s="170"/>
      <c r="O49" s="176"/>
      <c r="P49" s="176" t="s">
        <v>163</v>
      </c>
      <c r="Q49" s="176"/>
      <c r="R49" s="176"/>
      <c r="S49" s="176"/>
      <c r="T49" s="176"/>
      <c r="U49" s="176"/>
      <c r="AE49" s="127"/>
      <c r="AF49" s="84"/>
      <c r="AG49" s="84" t="s">
        <v>163</v>
      </c>
      <c r="AH49" s="84"/>
      <c r="AI49" s="84" t="s">
        <v>163</v>
      </c>
      <c r="AJ49" s="84"/>
      <c r="AK49" s="84"/>
      <c r="AL49" s="84"/>
      <c r="AM49" s="84"/>
      <c r="AN49" s="84"/>
      <c r="AO49" s="84"/>
      <c r="AP49" s="84"/>
      <c r="AQ49" s="84"/>
      <c r="AR49" s="128"/>
    </row>
    <row r="50" spans="1:44" ht="15" customHeight="1" x14ac:dyDescent="0.2">
      <c r="A50" s="19"/>
      <c r="B50" s="172" t="s">
        <v>191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98"/>
      <c r="N50" s="174"/>
      <c r="O50" s="174"/>
      <c r="P50" s="174"/>
      <c r="Q50" s="174"/>
      <c r="R50" s="174"/>
      <c r="S50" s="174"/>
      <c r="T50" s="174"/>
      <c r="U50" s="175"/>
      <c r="V50" s="122"/>
      <c r="W50" s="122"/>
      <c r="X50" s="122"/>
      <c r="Y50" s="122"/>
      <c r="Z50" s="122"/>
      <c r="AA50" s="122"/>
      <c r="AB50" s="122"/>
      <c r="AC50" s="122"/>
      <c r="AD50" s="122"/>
      <c r="AE50" s="132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</row>
    <row r="51" spans="1:44" ht="15" customHeight="1" x14ac:dyDescent="0.2">
      <c r="A51" s="19"/>
      <c r="B51" s="55"/>
      <c r="C51" s="56"/>
      <c r="D51" s="57"/>
      <c r="E51" s="57"/>
      <c r="F51" s="58"/>
      <c r="G51" s="56"/>
      <c r="H51" s="36" t="s">
        <v>324</v>
      </c>
      <c r="I51" s="36" t="s">
        <v>380</v>
      </c>
      <c r="J51" s="58"/>
      <c r="K51" s="57"/>
      <c r="L51" s="94"/>
      <c r="M51" s="119"/>
      <c r="N51" s="180"/>
      <c r="O51" s="179"/>
      <c r="P51" s="179"/>
      <c r="Q51" s="179"/>
      <c r="R51" s="179"/>
      <c r="S51" s="179"/>
      <c r="T51" s="179"/>
      <c r="U51" s="179"/>
      <c r="V51" s="123"/>
      <c r="W51" s="123"/>
      <c r="X51" s="123"/>
      <c r="Y51" s="123"/>
      <c r="Z51" s="123"/>
      <c r="AA51" s="123"/>
      <c r="AB51" s="123"/>
      <c r="AC51" s="123"/>
      <c r="AD51" s="123"/>
      <c r="AE51" s="125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126"/>
    </row>
    <row r="52" spans="1:44" ht="15" customHeight="1" x14ac:dyDescent="0.2">
      <c r="A52" s="19">
        <v>1</v>
      </c>
      <c r="B52" s="66" t="str">
        <f>Indice!$B$16</f>
        <v>CD</v>
      </c>
      <c r="C52" s="66" t="str">
        <f>Indice!$E$8</f>
        <v>A</v>
      </c>
      <c r="D52" s="60">
        <f>Indice!$B$8</f>
        <v>1</v>
      </c>
      <c r="E52" s="73">
        <f>Indice!$B$95</f>
        <v>500</v>
      </c>
      <c r="F52" s="62">
        <v>1</v>
      </c>
      <c r="G52" s="60">
        <f t="shared" ref="G52:G57" si="18">_xlfn.IFS(ISTEXT(N52),$O$7,ISTEXT(P52),$Q$7,ISTEXT(R52),$S$7,ISTEXT(T52),$U$7)</f>
        <v>1</v>
      </c>
      <c r="H52" s="154" t="s">
        <v>400</v>
      </c>
      <c r="I52" s="63" t="s">
        <v>353</v>
      </c>
      <c r="J52" s="72" t="s">
        <v>9</v>
      </c>
      <c r="K52" s="43" t="s">
        <v>5</v>
      </c>
      <c r="L52" s="117">
        <f t="shared" ref="L52:L57" si="19">_xlfn.IFS(ISTEXT(N52),$N$8,ISTEXT(P52),$P$8,ISTEXT(R52),$R$8,ISTEXT(T52),$T$8)</f>
        <v>43234</v>
      </c>
      <c r="M52" s="120"/>
      <c r="N52" s="170" t="s">
        <v>163</v>
      </c>
      <c r="O52" s="176"/>
      <c r="P52" s="176"/>
      <c r="Q52" s="176"/>
      <c r="R52" s="176"/>
      <c r="S52" s="176"/>
      <c r="T52" s="176"/>
      <c r="U52" s="176"/>
      <c r="AE52" s="127"/>
      <c r="AF52" s="84"/>
      <c r="AG52" s="84"/>
      <c r="AH52" s="84" t="s">
        <v>163</v>
      </c>
      <c r="AI52" s="84"/>
      <c r="AJ52" s="84"/>
      <c r="AK52" s="84"/>
      <c r="AL52" s="84"/>
      <c r="AM52" s="84"/>
      <c r="AN52" s="84"/>
      <c r="AO52" s="84"/>
      <c r="AP52" s="84"/>
      <c r="AQ52" s="84"/>
      <c r="AR52" s="128"/>
    </row>
    <row r="53" spans="1:44" ht="15" customHeight="1" x14ac:dyDescent="0.2">
      <c r="A53" s="19">
        <v>1</v>
      </c>
      <c r="B53" s="66" t="str">
        <f>Indice!$B$16</f>
        <v>CD</v>
      </c>
      <c r="C53" s="66" t="str">
        <f>Indice!$E$8</f>
        <v>A</v>
      </c>
      <c r="D53" s="60">
        <f>Indice!$B$8</f>
        <v>1</v>
      </c>
      <c r="E53" s="73">
        <f>Indice!$B$95</f>
        <v>500</v>
      </c>
      <c r="F53" s="62">
        <f>F52+1</f>
        <v>2</v>
      </c>
      <c r="G53" s="60">
        <f t="shared" si="18"/>
        <v>1</v>
      </c>
      <c r="H53" s="154" t="s">
        <v>401</v>
      </c>
      <c r="I53" s="63" t="s">
        <v>355</v>
      </c>
      <c r="J53" s="72" t="s">
        <v>9</v>
      </c>
      <c r="K53" s="43" t="s">
        <v>5</v>
      </c>
      <c r="L53" s="117">
        <f t="shared" si="19"/>
        <v>43234</v>
      </c>
      <c r="M53" s="120"/>
      <c r="N53" s="170" t="s">
        <v>163</v>
      </c>
      <c r="O53" s="176"/>
      <c r="P53" s="176"/>
      <c r="Q53" s="176"/>
      <c r="R53" s="176"/>
      <c r="S53" s="176"/>
      <c r="T53" s="176"/>
      <c r="U53" s="176"/>
      <c r="AE53" s="127"/>
      <c r="AF53" s="84"/>
      <c r="AG53" s="84"/>
      <c r="AH53" s="84" t="s">
        <v>163</v>
      </c>
      <c r="AI53" s="84"/>
      <c r="AJ53" s="84"/>
      <c r="AK53" s="84"/>
      <c r="AL53" s="84"/>
      <c r="AM53" s="84"/>
      <c r="AN53" s="84"/>
      <c r="AO53" s="84"/>
      <c r="AP53" s="84"/>
      <c r="AQ53" s="84"/>
      <c r="AR53" s="128"/>
    </row>
    <row r="54" spans="1:44" ht="15" customHeight="1" x14ac:dyDescent="0.2">
      <c r="A54" s="19">
        <v>1</v>
      </c>
      <c r="B54" s="66" t="str">
        <f>Indice!$B$16</f>
        <v>CD</v>
      </c>
      <c r="C54" s="66" t="str">
        <f>Indice!$E$8</f>
        <v>A</v>
      </c>
      <c r="D54" s="60">
        <f>Indice!$B$8</f>
        <v>1</v>
      </c>
      <c r="E54" s="73">
        <f>Indice!$B$95</f>
        <v>500</v>
      </c>
      <c r="F54" s="62">
        <f t="shared" ref="F54" si="20">F53+1</f>
        <v>3</v>
      </c>
      <c r="G54" s="60">
        <f t="shared" si="18"/>
        <v>1</v>
      </c>
      <c r="H54" s="154" t="s">
        <v>402</v>
      </c>
      <c r="I54" s="63" t="s">
        <v>354</v>
      </c>
      <c r="J54" s="72" t="s">
        <v>9</v>
      </c>
      <c r="K54" s="43" t="s">
        <v>5</v>
      </c>
      <c r="L54" s="117">
        <f t="shared" si="19"/>
        <v>43234</v>
      </c>
      <c r="M54" s="120"/>
      <c r="N54" s="170" t="s">
        <v>163</v>
      </c>
      <c r="O54" s="176"/>
      <c r="P54" s="176"/>
      <c r="Q54" s="176"/>
      <c r="R54" s="176"/>
      <c r="S54" s="176"/>
      <c r="T54" s="176"/>
      <c r="U54" s="176"/>
      <c r="AE54" s="127"/>
      <c r="AF54" s="84"/>
      <c r="AG54" s="84"/>
      <c r="AH54" s="84" t="s">
        <v>163</v>
      </c>
      <c r="AI54" s="84"/>
      <c r="AJ54" s="84"/>
      <c r="AK54" s="84"/>
      <c r="AL54" s="84"/>
      <c r="AM54" s="84"/>
      <c r="AN54" s="84"/>
      <c r="AO54" s="84"/>
      <c r="AP54" s="84"/>
      <c r="AQ54" s="84"/>
      <c r="AR54" s="128"/>
    </row>
    <row r="55" spans="1:44" ht="15" customHeight="1" x14ac:dyDescent="0.2">
      <c r="A55" s="19">
        <v>1</v>
      </c>
      <c r="B55" s="66" t="str">
        <f>Indice!$B$16</f>
        <v>CD</v>
      </c>
      <c r="C55" s="66" t="str">
        <f>Indice!$E$8</f>
        <v>A</v>
      </c>
      <c r="D55" s="60">
        <f>Indice!$B$8</f>
        <v>1</v>
      </c>
      <c r="E55" s="73">
        <f>Indice!$B$95</f>
        <v>500</v>
      </c>
      <c r="F55" s="62">
        <v>4</v>
      </c>
      <c r="G55" s="60">
        <f t="shared" si="18"/>
        <v>1</v>
      </c>
      <c r="H55" s="151" t="s">
        <v>403</v>
      </c>
      <c r="I55" s="68" t="s">
        <v>356</v>
      </c>
      <c r="J55" s="72" t="s">
        <v>244</v>
      </c>
      <c r="K55" s="70" t="s">
        <v>5</v>
      </c>
      <c r="L55" s="117">
        <f t="shared" si="19"/>
        <v>43234</v>
      </c>
      <c r="M55" s="120"/>
      <c r="N55" s="170" t="s">
        <v>163</v>
      </c>
      <c r="O55" s="176"/>
      <c r="P55" s="176"/>
      <c r="Q55" s="176"/>
      <c r="R55" s="176"/>
      <c r="S55" s="176"/>
      <c r="T55" s="176"/>
      <c r="U55" s="176"/>
      <c r="AE55" s="127"/>
      <c r="AF55" s="84"/>
      <c r="AG55" s="84"/>
      <c r="AH55" s="84" t="s">
        <v>163</v>
      </c>
      <c r="AI55" s="84"/>
      <c r="AJ55" s="84"/>
      <c r="AK55" s="84"/>
      <c r="AL55" s="84"/>
      <c r="AM55" s="84"/>
      <c r="AN55" s="84"/>
      <c r="AO55" s="84"/>
      <c r="AP55" s="84"/>
      <c r="AQ55" s="84"/>
      <c r="AR55" s="128"/>
    </row>
    <row r="56" spans="1:44" ht="15" customHeight="1" x14ac:dyDescent="0.2">
      <c r="A56" s="19">
        <v>1</v>
      </c>
      <c r="B56" s="66" t="str">
        <f>Indice!$B$16</f>
        <v>CD</v>
      </c>
      <c r="C56" s="66" t="str">
        <f>Indice!$E$8</f>
        <v>A</v>
      </c>
      <c r="D56" s="60">
        <f>Indice!$B$8</f>
        <v>1</v>
      </c>
      <c r="E56" s="73">
        <f>Indice!$B$95</f>
        <v>500</v>
      </c>
      <c r="F56" s="62">
        <v>50</v>
      </c>
      <c r="G56" s="60">
        <f t="shared" si="18"/>
        <v>1</v>
      </c>
      <c r="H56" s="156" t="s">
        <v>17</v>
      </c>
      <c r="I56" s="63"/>
      <c r="J56" s="72" t="s">
        <v>250</v>
      </c>
      <c r="K56" s="43" t="s">
        <v>5</v>
      </c>
      <c r="L56" s="117">
        <f t="shared" si="19"/>
        <v>43234</v>
      </c>
      <c r="M56" s="120"/>
      <c r="N56" s="170" t="s">
        <v>163</v>
      </c>
      <c r="O56" s="176"/>
      <c r="P56" s="176"/>
      <c r="Q56" s="176"/>
      <c r="R56" s="176"/>
      <c r="S56" s="176"/>
      <c r="T56" s="176"/>
      <c r="U56" s="176"/>
      <c r="AE56" s="127"/>
      <c r="AF56" s="84"/>
      <c r="AG56" s="84"/>
      <c r="AH56" s="84" t="s">
        <v>163</v>
      </c>
      <c r="AI56" s="84"/>
      <c r="AJ56" s="84"/>
      <c r="AK56" s="84"/>
      <c r="AL56" s="84"/>
      <c r="AM56" s="84"/>
      <c r="AN56" s="84"/>
      <c r="AO56" s="84"/>
      <c r="AP56" s="84"/>
      <c r="AQ56" s="84"/>
      <c r="AR56" s="128"/>
    </row>
    <row r="57" spans="1:44" ht="15" customHeight="1" x14ac:dyDescent="0.2">
      <c r="A57" s="19">
        <v>1</v>
      </c>
      <c r="B57" s="66" t="str">
        <f>Indice!$B$16</f>
        <v>CD</v>
      </c>
      <c r="C57" s="66" t="str">
        <f>Indice!$E$8</f>
        <v>A</v>
      </c>
      <c r="D57" s="60">
        <f>Indice!$B$8</f>
        <v>1</v>
      </c>
      <c r="E57" s="73">
        <f>Indice!$B$95</f>
        <v>500</v>
      </c>
      <c r="F57" s="62">
        <f>F56+1</f>
        <v>51</v>
      </c>
      <c r="G57" s="60">
        <f t="shared" si="18"/>
        <v>2</v>
      </c>
      <c r="H57" s="156" t="s">
        <v>67</v>
      </c>
      <c r="I57" s="63"/>
      <c r="J57" s="72" t="s">
        <v>250</v>
      </c>
      <c r="K57" s="43" t="s">
        <v>5</v>
      </c>
      <c r="L57" s="117">
        <f t="shared" si="19"/>
        <v>43283</v>
      </c>
      <c r="M57" s="120"/>
      <c r="N57" s="170"/>
      <c r="O57" s="176"/>
      <c r="P57" s="176" t="s">
        <v>163</v>
      </c>
      <c r="Q57" s="176"/>
      <c r="R57" s="176"/>
      <c r="S57" s="176"/>
      <c r="T57" s="176"/>
      <c r="U57" s="176"/>
      <c r="AE57" s="127"/>
      <c r="AF57" s="84"/>
      <c r="AG57" s="84"/>
      <c r="AH57" s="84" t="s">
        <v>163</v>
      </c>
      <c r="AI57" s="84"/>
      <c r="AJ57" s="84"/>
      <c r="AK57" s="84"/>
      <c r="AL57" s="84"/>
      <c r="AM57" s="84"/>
      <c r="AN57" s="84"/>
      <c r="AO57" s="84"/>
      <c r="AP57" s="84"/>
      <c r="AQ57" s="84"/>
      <c r="AR57" s="128"/>
    </row>
    <row r="58" spans="1:44" ht="15" customHeight="1" x14ac:dyDescent="0.2">
      <c r="A58" s="19"/>
      <c r="B58" s="172" t="s">
        <v>192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98"/>
      <c r="N58" s="174"/>
      <c r="O58" s="174"/>
      <c r="P58" s="174"/>
      <c r="Q58" s="174"/>
      <c r="R58" s="174"/>
      <c r="S58" s="174"/>
      <c r="T58" s="174"/>
      <c r="U58" s="175"/>
      <c r="V58" s="122"/>
      <c r="W58" s="122"/>
      <c r="X58" s="122"/>
      <c r="Y58" s="122"/>
      <c r="Z58" s="122"/>
      <c r="AA58" s="122"/>
      <c r="AB58" s="122"/>
      <c r="AC58" s="122"/>
      <c r="AD58" s="122"/>
      <c r="AE58" s="132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8"/>
    </row>
    <row r="59" spans="1:44" ht="15" customHeight="1" x14ac:dyDescent="0.2">
      <c r="A59" s="19"/>
      <c r="B59" s="55"/>
      <c r="C59" s="56"/>
      <c r="D59" s="57"/>
      <c r="E59" s="57"/>
      <c r="F59" s="58"/>
      <c r="G59" s="56"/>
      <c r="H59" s="36" t="s">
        <v>323</v>
      </c>
      <c r="I59" s="138" t="s">
        <v>383</v>
      </c>
      <c r="J59" s="58"/>
      <c r="K59" s="57"/>
      <c r="L59" s="94"/>
      <c r="M59" s="119"/>
      <c r="N59" s="180"/>
      <c r="O59" s="179"/>
      <c r="P59" s="179"/>
      <c r="Q59" s="179"/>
      <c r="R59" s="179"/>
      <c r="S59" s="179"/>
      <c r="T59" s="179"/>
      <c r="U59" s="179"/>
      <c r="V59" s="123"/>
      <c r="W59" s="123"/>
      <c r="X59" s="123"/>
      <c r="Y59" s="123"/>
      <c r="Z59" s="123"/>
      <c r="AA59" s="123"/>
      <c r="AB59" s="123"/>
      <c r="AC59" s="123"/>
      <c r="AD59" s="123"/>
      <c r="AE59" s="125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126"/>
    </row>
    <row r="60" spans="1:44" ht="15" customHeight="1" x14ac:dyDescent="0.2">
      <c r="A60" s="19">
        <v>1</v>
      </c>
      <c r="B60" s="66" t="str">
        <f>Indice!$B$16</f>
        <v>CD</v>
      </c>
      <c r="C60" s="66" t="str">
        <f>Indice!$E$8</f>
        <v>A</v>
      </c>
      <c r="D60" s="60">
        <f>Indice!$B$8</f>
        <v>1</v>
      </c>
      <c r="E60" s="73">
        <f>Indice!$B$96</f>
        <v>600</v>
      </c>
      <c r="F60" s="62">
        <v>1</v>
      </c>
      <c r="G60" s="60">
        <f t="shared" ref="G60" si="21">_xlfn.IFS(ISTEXT(N60),$O$7,ISTEXT(P60),$Q$7,ISTEXT(R60),$S$7,ISTEXT(T60),$U$7)</f>
        <v>1</v>
      </c>
      <c r="H60" s="151" t="s">
        <v>251</v>
      </c>
      <c r="I60" s="68" t="s">
        <v>357</v>
      </c>
      <c r="J60" s="72" t="s">
        <v>244</v>
      </c>
      <c r="K60" s="43" t="s">
        <v>5</v>
      </c>
      <c r="L60" s="117">
        <f t="shared" ref="L60" si="22">_xlfn.IFS(ISTEXT(N60),$N$8,ISTEXT(P60),$P$8,ISTEXT(R60),$R$8,ISTEXT(T60),$T$8)</f>
        <v>43234</v>
      </c>
      <c r="M60" s="120"/>
      <c r="N60" s="170" t="s">
        <v>163</v>
      </c>
      <c r="O60" s="176"/>
      <c r="P60" s="176"/>
      <c r="Q60" s="176"/>
      <c r="R60" s="176"/>
      <c r="S60" s="176"/>
      <c r="T60" s="176"/>
      <c r="U60" s="176"/>
      <c r="AE60" s="127"/>
      <c r="AF60" s="84"/>
      <c r="AG60" s="84"/>
      <c r="AH60" s="84"/>
      <c r="AI60" s="84" t="s">
        <v>163</v>
      </c>
      <c r="AJ60" s="84"/>
      <c r="AK60" s="84"/>
      <c r="AL60" s="84"/>
      <c r="AM60" s="84"/>
      <c r="AN60" s="84"/>
      <c r="AO60" s="84"/>
      <c r="AP60" s="84"/>
      <c r="AQ60" s="84"/>
      <c r="AR60" s="128"/>
    </row>
    <row r="61" spans="1:44" ht="15" customHeight="1" x14ac:dyDescent="0.2">
      <c r="A61" s="19"/>
      <c r="B61" s="172" t="s">
        <v>264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98"/>
      <c r="N61" s="174"/>
      <c r="O61" s="174"/>
      <c r="P61" s="174"/>
      <c r="Q61" s="174"/>
      <c r="R61" s="174"/>
      <c r="S61" s="174"/>
      <c r="T61" s="174"/>
      <c r="U61" s="175"/>
      <c r="V61" s="122"/>
      <c r="W61" s="122"/>
      <c r="X61" s="122"/>
      <c r="Y61" s="122"/>
      <c r="Z61" s="122"/>
      <c r="AA61" s="122"/>
      <c r="AB61" s="122"/>
      <c r="AC61" s="122"/>
      <c r="AD61" s="122"/>
      <c r="AE61" s="132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8"/>
    </row>
    <row r="62" spans="1:44" ht="15" customHeight="1" x14ac:dyDescent="0.2">
      <c r="A62" s="19"/>
      <c r="B62" s="55"/>
      <c r="C62" s="56"/>
      <c r="D62" s="57"/>
      <c r="E62" s="57"/>
      <c r="F62" s="58"/>
      <c r="G62" s="56"/>
      <c r="H62" s="140" t="s">
        <v>321</v>
      </c>
      <c r="I62" s="140" t="s">
        <v>384</v>
      </c>
      <c r="J62" s="58"/>
      <c r="K62" s="57"/>
      <c r="L62" s="94"/>
      <c r="M62" s="119"/>
      <c r="N62" s="180"/>
      <c r="O62" s="179"/>
      <c r="P62" s="179"/>
      <c r="Q62" s="179"/>
      <c r="R62" s="179"/>
      <c r="S62" s="179"/>
      <c r="T62" s="179"/>
      <c r="U62" s="179"/>
      <c r="V62" s="123"/>
      <c r="W62" s="123"/>
      <c r="X62" s="123"/>
      <c r="Y62" s="123"/>
      <c r="Z62" s="123"/>
      <c r="AA62" s="123"/>
      <c r="AB62" s="123"/>
      <c r="AC62" s="123"/>
      <c r="AD62" s="123"/>
      <c r="AE62" s="125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126"/>
    </row>
    <row r="63" spans="1:44" ht="15" customHeight="1" x14ac:dyDescent="0.2">
      <c r="A63" s="19">
        <v>1</v>
      </c>
      <c r="B63" s="139" t="str">
        <f>Indice!$B$16</f>
        <v>CD</v>
      </c>
      <c r="C63" s="139" t="str">
        <f>Indice!$E$8</f>
        <v>A</v>
      </c>
      <c r="D63" s="60">
        <f>Indice!$B$8</f>
        <v>1</v>
      </c>
      <c r="E63" s="73">
        <v>700</v>
      </c>
      <c r="F63" s="61">
        <v>1</v>
      </c>
      <c r="G63" s="60">
        <f>_xlfn.IFS(ISTEXT(N63),$O$7,ISTEXT(P63),$Q$7,ISTEXT(R63),$S$7,ISTEXT(T63),$U$7)</f>
        <v>1</v>
      </c>
      <c r="H63" s="153" t="s">
        <v>358</v>
      </c>
      <c r="I63" s="153" t="s">
        <v>361</v>
      </c>
      <c r="J63" s="72" t="s">
        <v>376</v>
      </c>
      <c r="K63" s="43" t="s">
        <v>5</v>
      </c>
      <c r="L63" s="117">
        <f>_xlfn.IFS(ISTEXT(N63),$N$8,ISTEXT(P63),$P$8,ISTEXT(R63),$R$8,ISTEXT(T63),$T$8)</f>
        <v>43234</v>
      </c>
      <c r="M63" s="120"/>
      <c r="N63" s="170" t="s">
        <v>163</v>
      </c>
      <c r="O63" s="176"/>
      <c r="P63" s="176"/>
      <c r="Q63" s="176"/>
      <c r="R63" s="176"/>
      <c r="S63" s="176"/>
      <c r="T63" s="176"/>
      <c r="U63" s="176"/>
      <c r="AE63" s="127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128"/>
    </row>
    <row r="64" spans="1:44" ht="15" customHeight="1" x14ac:dyDescent="0.2">
      <c r="A64" s="19">
        <v>1</v>
      </c>
      <c r="B64" s="139" t="str">
        <f>Indice!$B$16</f>
        <v>CD</v>
      </c>
      <c r="C64" s="139" t="str">
        <f>Indice!$E$8</f>
        <v>A</v>
      </c>
      <c r="D64" s="60">
        <f>Indice!$B$8</f>
        <v>1</v>
      </c>
      <c r="E64" s="73">
        <v>700</v>
      </c>
      <c r="F64" s="61">
        <f>F63+1</f>
        <v>2</v>
      </c>
      <c r="G64" s="60">
        <f>_xlfn.IFS(ISTEXT(N64),$O$7,ISTEXT(P64),$Q$7,ISTEXT(R64),$S$7,ISTEXT(T64),$U$7)</f>
        <v>1</v>
      </c>
      <c r="H64" s="156" t="s">
        <v>359</v>
      </c>
      <c r="I64" s="63" t="s">
        <v>362</v>
      </c>
      <c r="J64" s="72" t="s">
        <v>376</v>
      </c>
      <c r="K64" s="43" t="s">
        <v>5</v>
      </c>
      <c r="L64" s="117">
        <f>_xlfn.IFS(ISTEXT(N64),$N$8,ISTEXT(P64),$P$8,ISTEXT(R64),$R$8,ISTEXT(T64),$T$8)</f>
        <v>43234</v>
      </c>
      <c r="M64" s="120"/>
      <c r="N64" s="170" t="s">
        <v>163</v>
      </c>
      <c r="O64" s="176"/>
      <c r="P64" s="176"/>
      <c r="Q64" s="176"/>
      <c r="R64" s="176"/>
      <c r="S64" s="176"/>
      <c r="T64" s="176"/>
      <c r="U64" s="176"/>
      <c r="AE64" s="127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128"/>
    </row>
    <row r="65" spans="1:44" ht="15" customHeight="1" x14ac:dyDescent="0.2">
      <c r="A65" s="19">
        <v>1</v>
      </c>
      <c r="B65" s="139" t="str">
        <f>Indice!$B$16</f>
        <v>CD</v>
      </c>
      <c r="C65" s="139" t="str">
        <f>Indice!$E$8</f>
        <v>A</v>
      </c>
      <c r="D65" s="60">
        <f>Indice!$B$8</f>
        <v>1</v>
      </c>
      <c r="E65" s="73">
        <v>700</v>
      </c>
      <c r="F65" s="61">
        <f>F64+1</f>
        <v>3</v>
      </c>
      <c r="G65" s="60">
        <f>_xlfn.IFS(ISTEXT(N65),$O$7,ISTEXT(P65),$Q$7,ISTEXT(R65),$S$7,ISTEXT(T65),$U$7)</f>
        <v>1</v>
      </c>
      <c r="H65" s="156" t="s">
        <v>360</v>
      </c>
      <c r="I65" s="63" t="s">
        <v>363</v>
      </c>
      <c r="J65" s="72" t="s">
        <v>376</v>
      </c>
      <c r="K65" s="43" t="s">
        <v>5</v>
      </c>
      <c r="L65" s="117">
        <f>_xlfn.IFS(ISTEXT(N65),$N$8,ISTEXT(P65),$P$8,ISTEXT(R65),$R$8,ISTEXT(T65),$T$8)</f>
        <v>43234</v>
      </c>
      <c r="M65" s="120"/>
      <c r="N65" s="170" t="s">
        <v>163</v>
      </c>
      <c r="O65" s="176"/>
      <c r="P65" s="176"/>
      <c r="Q65" s="176"/>
      <c r="R65" s="176"/>
      <c r="S65" s="176"/>
      <c r="T65" s="176"/>
      <c r="U65" s="176"/>
      <c r="AE65" s="127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128"/>
    </row>
    <row r="66" spans="1:44" ht="15" customHeight="1" x14ac:dyDescent="0.2">
      <c r="A66" s="19"/>
      <c r="B66" s="172" t="s">
        <v>193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98"/>
      <c r="N66" s="174"/>
      <c r="O66" s="174"/>
      <c r="P66" s="174"/>
      <c r="Q66" s="174"/>
      <c r="R66" s="174"/>
      <c r="S66" s="174"/>
      <c r="T66" s="174"/>
      <c r="U66" s="175"/>
      <c r="V66" s="122"/>
      <c r="W66" s="122"/>
      <c r="X66" s="122"/>
      <c r="Y66" s="122"/>
      <c r="Z66" s="122"/>
      <c r="AA66" s="122"/>
      <c r="AB66" s="122"/>
      <c r="AC66" s="122"/>
      <c r="AD66" s="122"/>
      <c r="AE66" s="132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</row>
    <row r="67" spans="1:44" ht="15" customHeight="1" x14ac:dyDescent="0.2">
      <c r="A67" s="19"/>
      <c r="B67" s="55"/>
      <c r="C67" s="56"/>
      <c r="D67" s="57"/>
      <c r="E67" s="57"/>
      <c r="F67" s="58"/>
      <c r="G67" s="56"/>
      <c r="H67" s="36" t="s">
        <v>120</v>
      </c>
      <c r="I67" s="36" t="s">
        <v>134</v>
      </c>
      <c r="J67" s="58"/>
      <c r="K67" s="57"/>
      <c r="L67" s="94"/>
      <c r="M67" s="119"/>
      <c r="N67" s="180"/>
      <c r="O67" s="179"/>
      <c r="P67" s="179"/>
      <c r="Q67" s="179"/>
      <c r="R67" s="179"/>
      <c r="S67" s="179"/>
      <c r="T67" s="179"/>
      <c r="U67" s="179"/>
      <c r="V67" s="123"/>
      <c r="W67" s="123"/>
      <c r="X67" s="123"/>
      <c r="Y67" s="123"/>
      <c r="Z67" s="123"/>
      <c r="AA67" s="123"/>
      <c r="AB67" s="123"/>
      <c r="AC67" s="123"/>
      <c r="AD67" s="123"/>
      <c r="AE67" s="125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126"/>
    </row>
    <row r="68" spans="1:44" ht="15" customHeight="1" x14ac:dyDescent="0.2">
      <c r="A68" s="19">
        <v>1</v>
      </c>
      <c r="B68" s="66" t="str">
        <f>Indice!$B$16</f>
        <v>CD</v>
      </c>
      <c r="C68" s="66" t="str">
        <f>Indice!$E$8</f>
        <v>A</v>
      </c>
      <c r="D68" s="60">
        <f>Indice!$B$8</f>
        <v>1</v>
      </c>
      <c r="E68" s="73">
        <f>Indice!$B$101</f>
        <v>800</v>
      </c>
      <c r="F68" s="62">
        <f>F67+1</f>
        <v>1</v>
      </c>
      <c r="G68" s="60">
        <f t="shared" ref="G68:G73" si="23">_xlfn.IFS(ISTEXT(N68),$O$7,ISTEXT(P68),$Q$7,ISTEXT(R68),$S$7,ISTEXT(T68),$U$7)</f>
        <v>2</v>
      </c>
      <c r="H68" s="154" t="s">
        <v>252</v>
      </c>
      <c r="I68" s="71"/>
      <c r="J68" s="72" t="s">
        <v>70</v>
      </c>
      <c r="K68" s="43" t="s">
        <v>5</v>
      </c>
      <c r="L68" s="117">
        <f t="shared" ref="L68:L73" si="24">_xlfn.IFS(ISTEXT(N68),$N$8,ISTEXT(P68),$P$8,ISTEXT(R68),$R$8,ISTEXT(T68),$T$8)</f>
        <v>43283</v>
      </c>
      <c r="M68" s="120"/>
      <c r="N68" s="170"/>
      <c r="O68" s="176"/>
      <c r="P68" s="176" t="s">
        <v>163</v>
      </c>
      <c r="Q68" s="176"/>
      <c r="R68" s="176"/>
      <c r="S68" s="176"/>
      <c r="T68" s="176"/>
      <c r="U68" s="176"/>
      <c r="AE68" s="127"/>
      <c r="AF68" s="84"/>
      <c r="AG68" s="84"/>
      <c r="AH68" s="84"/>
      <c r="AI68" s="84"/>
      <c r="AJ68" s="84"/>
      <c r="AK68" s="84"/>
      <c r="AL68" s="84"/>
      <c r="AM68" s="84"/>
      <c r="AN68" s="84"/>
      <c r="AO68" s="84" t="s">
        <v>163</v>
      </c>
      <c r="AP68" s="84"/>
      <c r="AQ68" s="84"/>
      <c r="AR68" s="128"/>
    </row>
    <row r="69" spans="1:44" ht="15" customHeight="1" x14ac:dyDescent="0.2">
      <c r="A69" s="19">
        <v>1</v>
      </c>
      <c r="B69" s="66" t="str">
        <f>Indice!$B$16</f>
        <v>CD</v>
      </c>
      <c r="C69" s="66" t="str">
        <f>Indice!$E$8</f>
        <v>A</v>
      </c>
      <c r="D69" s="60">
        <f>Indice!$B$8</f>
        <v>1</v>
      </c>
      <c r="E69" s="73">
        <f>Indice!$B$101</f>
        <v>800</v>
      </c>
      <c r="F69" s="62">
        <f>F68+1</f>
        <v>2</v>
      </c>
      <c r="G69" s="60">
        <f t="shared" si="23"/>
        <v>2</v>
      </c>
      <c r="H69" s="154" t="s">
        <v>253</v>
      </c>
      <c r="I69" s="71"/>
      <c r="J69" s="72" t="s">
        <v>70</v>
      </c>
      <c r="K69" s="43" t="s">
        <v>5</v>
      </c>
      <c r="L69" s="117">
        <f t="shared" si="24"/>
        <v>43283</v>
      </c>
      <c r="M69" s="120"/>
      <c r="N69" s="170"/>
      <c r="O69" s="176"/>
      <c r="P69" s="176" t="s">
        <v>163</v>
      </c>
      <c r="Q69" s="176"/>
      <c r="R69" s="176"/>
      <c r="S69" s="176"/>
      <c r="T69" s="176"/>
      <c r="U69" s="176"/>
      <c r="AE69" s="127"/>
      <c r="AF69" s="84"/>
      <c r="AG69" s="84"/>
      <c r="AH69" s="84"/>
      <c r="AI69" s="84"/>
      <c r="AJ69" s="84"/>
      <c r="AK69" s="84"/>
      <c r="AL69" s="84"/>
      <c r="AM69" s="84"/>
      <c r="AN69" s="84"/>
      <c r="AO69" s="84" t="s">
        <v>163</v>
      </c>
      <c r="AP69" s="84"/>
      <c r="AQ69" s="84"/>
      <c r="AR69" s="128"/>
    </row>
    <row r="70" spans="1:44" ht="15" customHeight="1" x14ac:dyDescent="0.2">
      <c r="A70" s="19">
        <v>1</v>
      </c>
      <c r="B70" s="66" t="str">
        <f>Indice!$B$16</f>
        <v>CD</v>
      </c>
      <c r="C70" s="66" t="str">
        <f>Indice!$E$8</f>
        <v>A</v>
      </c>
      <c r="D70" s="60">
        <f>Indice!$B$8</f>
        <v>1</v>
      </c>
      <c r="E70" s="73">
        <f>Indice!$B$101</f>
        <v>800</v>
      </c>
      <c r="F70" s="62">
        <f t="shared" ref="F70" si="25">F69+1</f>
        <v>3</v>
      </c>
      <c r="G70" s="60">
        <f t="shared" si="23"/>
        <v>2</v>
      </c>
      <c r="H70" s="154" t="s">
        <v>254</v>
      </c>
      <c r="I70" s="71"/>
      <c r="J70" s="72" t="s">
        <v>70</v>
      </c>
      <c r="K70" s="43" t="s">
        <v>5</v>
      </c>
      <c r="L70" s="117">
        <f t="shared" si="24"/>
        <v>43283</v>
      </c>
      <c r="M70" s="120"/>
      <c r="N70" s="170"/>
      <c r="O70" s="176"/>
      <c r="P70" s="176" t="s">
        <v>163</v>
      </c>
      <c r="Q70" s="176"/>
      <c r="R70" s="176"/>
      <c r="S70" s="176"/>
      <c r="T70" s="176"/>
      <c r="U70" s="176"/>
      <c r="AE70" s="127"/>
      <c r="AF70" s="84"/>
      <c r="AG70" s="84"/>
      <c r="AH70" s="84"/>
      <c r="AI70" s="84"/>
      <c r="AJ70" s="84"/>
      <c r="AK70" s="84"/>
      <c r="AL70" s="84"/>
      <c r="AM70" s="84"/>
      <c r="AN70" s="84"/>
      <c r="AO70" s="84" t="s">
        <v>163</v>
      </c>
      <c r="AP70" s="84"/>
      <c r="AQ70" s="84"/>
      <c r="AR70" s="128"/>
    </row>
    <row r="71" spans="1:44" ht="15" customHeight="1" x14ac:dyDescent="0.2">
      <c r="A71" s="19">
        <v>1</v>
      </c>
      <c r="B71" s="66" t="str">
        <f>Indice!$B$16</f>
        <v>CD</v>
      </c>
      <c r="C71" s="66" t="str">
        <f>Indice!$E$8</f>
        <v>A</v>
      </c>
      <c r="D71" s="60">
        <f>Indice!$B$8</f>
        <v>1</v>
      </c>
      <c r="E71" s="73">
        <f>Indice!$B$101</f>
        <v>800</v>
      </c>
      <c r="F71" s="61">
        <v>50</v>
      </c>
      <c r="G71" s="60">
        <f t="shared" ref="G71:G72" si="26">_xlfn.IFS(ISTEXT(N71),$O$7,ISTEXT(P71),$Q$7,ISTEXT(R71),$S$7,ISTEXT(T71),$U$7)</f>
        <v>1</v>
      </c>
      <c r="H71" s="155" t="s">
        <v>69</v>
      </c>
      <c r="I71" s="153" t="s">
        <v>462</v>
      </c>
      <c r="J71" s="72" t="s">
        <v>7</v>
      </c>
      <c r="K71" s="43" t="s">
        <v>5</v>
      </c>
      <c r="L71" s="117">
        <f t="shared" ref="L71:L72" si="27">_xlfn.IFS(ISTEXT(N71),$N$8,ISTEXT(P71),$P$8,ISTEXT(R71),$R$8,ISTEXT(T71),$T$8)</f>
        <v>43234</v>
      </c>
      <c r="M71" s="120"/>
      <c r="N71" s="169" t="s">
        <v>163</v>
      </c>
      <c r="O71" s="170"/>
      <c r="P71" s="171"/>
      <c r="Q71" s="170"/>
      <c r="R71" s="171"/>
      <c r="S71" s="170"/>
      <c r="T71" s="171"/>
      <c r="U71" s="170"/>
      <c r="AE71" s="127"/>
      <c r="AF71" s="84"/>
      <c r="AG71" s="84"/>
      <c r="AH71" s="84"/>
      <c r="AI71" s="84"/>
      <c r="AJ71" s="84"/>
      <c r="AK71" s="84"/>
      <c r="AL71" s="84"/>
      <c r="AM71" s="84"/>
      <c r="AN71" s="84"/>
      <c r="AO71" s="84" t="s">
        <v>163</v>
      </c>
      <c r="AP71" s="84"/>
      <c r="AQ71" s="84"/>
      <c r="AR71" s="128"/>
    </row>
    <row r="72" spans="1:44" ht="15" customHeight="1" x14ac:dyDescent="0.2">
      <c r="A72" s="19">
        <v>1</v>
      </c>
      <c r="B72" s="66" t="str">
        <f>Indice!$B$16</f>
        <v>CD</v>
      </c>
      <c r="C72" s="66" t="str">
        <f>Indice!$E$8</f>
        <v>A</v>
      </c>
      <c r="D72" s="60">
        <f>Indice!$B$8</f>
        <v>1</v>
      </c>
      <c r="E72" s="73">
        <f>Indice!$B$101</f>
        <v>800</v>
      </c>
      <c r="F72" s="62">
        <f>F71+1</f>
        <v>51</v>
      </c>
      <c r="G72" s="60">
        <f t="shared" si="26"/>
        <v>1</v>
      </c>
      <c r="H72" s="151" t="s">
        <v>19</v>
      </c>
      <c r="I72" s="63"/>
      <c r="J72" s="72" t="s">
        <v>7</v>
      </c>
      <c r="K72" s="43" t="s">
        <v>5</v>
      </c>
      <c r="L72" s="117">
        <f t="shared" si="27"/>
        <v>43234</v>
      </c>
      <c r="M72" s="120"/>
      <c r="N72" s="170" t="s">
        <v>163</v>
      </c>
      <c r="O72" s="176"/>
      <c r="P72" s="176"/>
      <c r="Q72" s="176"/>
      <c r="R72" s="176"/>
      <c r="S72" s="176"/>
      <c r="T72" s="176"/>
      <c r="U72" s="176"/>
      <c r="AE72" s="127"/>
      <c r="AF72" s="84"/>
      <c r="AG72" s="84"/>
      <c r="AH72" s="84"/>
      <c r="AI72" s="84"/>
      <c r="AJ72" s="84"/>
      <c r="AK72" s="84"/>
      <c r="AL72" s="84"/>
      <c r="AM72" s="84"/>
      <c r="AN72" s="84"/>
      <c r="AO72" s="84" t="s">
        <v>163</v>
      </c>
      <c r="AP72" s="84"/>
      <c r="AQ72" s="84"/>
      <c r="AR72" s="128"/>
    </row>
    <row r="73" spans="1:44" ht="15" customHeight="1" x14ac:dyDescent="0.2">
      <c r="A73" s="19">
        <v>1</v>
      </c>
      <c r="B73" s="66" t="str">
        <f>Indice!$B$16</f>
        <v>CD</v>
      </c>
      <c r="C73" s="66" t="str">
        <f>Indice!$E$8</f>
        <v>A</v>
      </c>
      <c r="D73" s="60">
        <f>Indice!$B$8</f>
        <v>1</v>
      </c>
      <c r="E73" s="73">
        <f>Indice!$B$101</f>
        <v>800</v>
      </c>
      <c r="F73" s="62">
        <f>F72+1</f>
        <v>52</v>
      </c>
      <c r="G73" s="60">
        <f t="shared" si="23"/>
        <v>2</v>
      </c>
      <c r="H73" s="153" t="s">
        <v>255</v>
      </c>
      <c r="I73" s="63"/>
      <c r="J73" s="72" t="s">
        <v>250</v>
      </c>
      <c r="K73" s="43" t="s">
        <v>5</v>
      </c>
      <c r="L73" s="117">
        <f t="shared" si="24"/>
        <v>43283</v>
      </c>
      <c r="M73" s="120"/>
      <c r="N73" s="170"/>
      <c r="O73" s="176"/>
      <c r="P73" s="176" t="s">
        <v>163</v>
      </c>
      <c r="Q73" s="176"/>
      <c r="R73" s="176"/>
      <c r="S73" s="176"/>
      <c r="T73" s="176"/>
      <c r="U73" s="176"/>
      <c r="AE73" s="127"/>
      <c r="AF73" s="84"/>
      <c r="AG73" s="84"/>
      <c r="AH73" s="84"/>
      <c r="AI73" s="84"/>
      <c r="AJ73" s="84"/>
      <c r="AK73" s="84"/>
      <c r="AL73" s="84"/>
      <c r="AM73" s="84"/>
      <c r="AN73" s="84"/>
      <c r="AO73" s="84" t="s">
        <v>163</v>
      </c>
      <c r="AP73" s="84"/>
      <c r="AQ73" s="84"/>
      <c r="AR73" s="128"/>
    </row>
    <row r="74" spans="1:44" ht="15" customHeight="1" x14ac:dyDescent="0.2">
      <c r="A74" s="19"/>
      <c r="B74" s="172" t="s">
        <v>194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98"/>
      <c r="N74" s="174"/>
      <c r="O74" s="174"/>
      <c r="P74" s="174"/>
      <c r="Q74" s="174"/>
      <c r="R74" s="174"/>
      <c r="S74" s="174"/>
      <c r="T74" s="174"/>
      <c r="U74" s="175"/>
      <c r="V74" s="122"/>
      <c r="W74" s="122"/>
      <c r="X74" s="122"/>
      <c r="Y74" s="122"/>
      <c r="Z74" s="122"/>
      <c r="AA74" s="122"/>
      <c r="AB74" s="122"/>
      <c r="AC74" s="122"/>
      <c r="AD74" s="122"/>
      <c r="AE74" s="132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8"/>
    </row>
    <row r="75" spans="1:44" ht="15" customHeight="1" x14ac:dyDescent="0.2">
      <c r="A75" s="19"/>
      <c r="B75" s="55"/>
      <c r="C75" s="56"/>
      <c r="D75" s="57"/>
      <c r="E75" s="57"/>
      <c r="F75" s="58"/>
      <c r="G75" s="56"/>
      <c r="H75" s="36" t="s">
        <v>386</v>
      </c>
      <c r="I75" s="36" t="s">
        <v>385</v>
      </c>
      <c r="J75" s="58"/>
      <c r="K75" s="57"/>
      <c r="L75" s="94"/>
      <c r="M75" s="119"/>
      <c r="N75" s="180"/>
      <c r="O75" s="179"/>
      <c r="P75" s="179"/>
      <c r="Q75" s="179"/>
      <c r="R75" s="179"/>
      <c r="S75" s="179"/>
      <c r="T75" s="179"/>
      <c r="U75" s="179"/>
      <c r="V75" s="123"/>
      <c r="W75" s="123"/>
      <c r="X75" s="123"/>
      <c r="Y75" s="123"/>
      <c r="Z75" s="123"/>
      <c r="AA75" s="123"/>
      <c r="AB75" s="123"/>
      <c r="AC75" s="123"/>
      <c r="AD75" s="123"/>
      <c r="AE75" s="125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126"/>
    </row>
    <row r="76" spans="1:44" ht="15" customHeight="1" x14ac:dyDescent="0.2">
      <c r="A76" s="19">
        <v>1</v>
      </c>
      <c r="B76" s="66" t="str">
        <f>Indice!$B$16</f>
        <v>CD</v>
      </c>
      <c r="C76" s="66" t="str">
        <f>Indice!$E$8</f>
        <v>A</v>
      </c>
      <c r="D76" s="60">
        <f>Indice!$B$8</f>
        <v>1</v>
      </c>
      <c r="E76" s="73">
        <f>Indice!$B$103</f>
        <v>900</v>
      </c>
      <c r="F76" s="61">
        <v>1</v>
      </c>
      <c r="G76" s="60">
        <f t="shared" ref="G76:G113" si="28">_xlfn.IFS(ISTEXT(N76),$O$7,ISTEXT(P76),$Q$7,ISTEXT(R76),$S$7,ISTEXT(T76),$U$7)</f>
        <v>1</v>
      </c>
      <c r="H76" s="151" t="s">
        <v>256</v>
      </c>
      <c r="I76" s="63" t="s">
        <v>281</v>
      </c>
      <c r="J76" s="72" t="s">
        <v>10</v>
      </c>
      <c r="K76" s="43" t="s">
        <v>5</v>
      </c>
      <c r="L76" s="117">
        <f t="shared" ref="L76:L113" si="29">_xlfn.IFS(ISTEXT(N76),$N$8,ISTEXT(P76),$P$8,ISTEXT(R76),$R$8,ISTEXT(T76),$T$8)</f>
        <v>43234</v>
      </c>
      <c r="M76" s="120"/>
      <c r="N76" s="170" t="s">
        <v>163</v>
      </c>
      <c r="O76" s="176"/>
      <c r="P76" s="176"/>
      <c r="Q76" s="176"/>
      <c r="R76" s="176"/>
      <c r="S76" s="176"/>
      <c r="T76" s="176"/>
      <c r="U76" s="176"/>
      <c r="AE76" s="127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128"/>
    </row>
    <row r="77" spans="1:44" ht="15" customHeight="1" x14ac:dyDescent="0.2">
      <c r="A77" s="19">
        <v>1</v>
      </c>
      <c r="B77" s="66" t="str">
        <f>Indice!$B$16</f>
        <v>CD</v>
      </c>
      <c r="C77" s="66" t="str">
        <f>Indice!$E$8</f>
        <v>A</v>
      </c>
      <c r="D77" s="60">
        <f>Indice!$B$8</f>
        <v>1</v>
      </c>
      <c r="E77" s="73">
        <f>Indice!$B$103</f>
        <v>900</v>
      </c>
      <c r="F77" s="61">
        <f>F76+1</f>
        <v>2</v>
      </c>
      <c r="G77" s="60">
        <f t="shared" si="28"/>
        <v>1</v>
      </c>
      <c r="H77" s="151" t="s">
        <v>269</v>
      </c>
      <c r="I77" s="63"/>
      <c r="J77" s="72" t="s">
        <v>10</v>
      </c>
      <c r="K77" s="43" t="s">
        <v>5</v>
      </c>
      <c r="L77" s="117">
        <f t="shared" si="29"/>
        <v>43234</v>
      </c>
      <c r="M77" s="120"/>
      <c r="N77" s="170" t="s">
        <v>163</v>
      </c>
      <c r="O77" s="176"/>
      <c r="P77" s="176"/>
      <c r="Q77" s="176"/>
      <c r="R77" s="176"/>
      <c r="S77" s="176"/>
      <c r="T77" s="176"/>
      <c r="U77" s="176"/>
      <c r="AE77" s="127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128"/>
    </row>
    <row r="78" spans="1:44" ht="15" customHeight="1" x14ac:dyDescent="0.2">
      <c r="A78" s="19">
        <v>1</v>
      </c>
      <c r="B78" s="66" t="str">
        <f>Indice!$B$16</f>
        <v>CD</v>
      </c>
      <c r="C78" s="66" t="str">
        <f>Indice!$E$8</f>
        <v>A</v>
      </c>
      <c r="D78" s="60">
        <f>Indice!$B$8</f>
        <v>1</v>
      </c>
      <c r="E78" s="73">
        <f>Indice!$B$103</f>
        <v>900</v>
      </c>
      <c r="F78" s="61">
        <f>F77+1</f>
        <v>3</v>
      </c>
      <c r="G78" s="60">
        <f t="shared" ref="G78" si="30">_xlfn.IFS(ISTEXT(N78),$O$7,ISTEXT(P78),$Q$7,ISTEXT(R78),$S$7,ISTEXT(T78),$U$7)</f>
        <v>2</v>
      </c>
      <c r="H78" s="151" t="s">
        <v>270</v>
      </c>
      <c r="I78" s="63"/>
      <c r="J78" s="72" t="s">
        <v>10</v>
      </c>
      <c r="K78" s="43" t="s">
        <v>5</v>
      </c>
      <c r="L78" s="117">
        <f t="shared" ref="L78" si="31">_xlfn.IFS(ISTEXT(N78),$N$8,ISTEXT(P78),$P$8,ISTEXT(R78),$R$8,ISTEXT(T78),$T$8)</f>
        <v>43283</v>
      </c>
      <c r="M78" s="120"/>
      <c r="N78" s="170"/>
      <c r="O78" s="176"/>
      <c r="P78" s="176" t="s">
        <v>163</v>
      </c>
      <c r="Q78" s="176"/>
      <c r="R78" s="176"/>
      <c r="S78" s="176"/>
      <c r="T78" s="176"/>
      <c r="U78" s="176"/>
      <c r="AE78" s="127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128"/>
    </row>
    <row r="79" spans="1:44" ht="15" customHeight="1" x14ac:dyDescent="0.2">
      <c r="A79" s="19">
        <v>1</v>
      </c>
      <c r="B79" s="66" t="str">
        <f>Indice!$B$16</f>
        <v>CD</v>
      </c>
      <c r="C79" s="66" t="str">
        <f>Indice!$E$8</f>
        <v>A</v>
      </c>
      <c r="D79" s="60">
        <f>Indice!$B$8</f>
        <v>1</v>
      </c>
      <c r="E79" s="73">
        <f>Indice!$B$103</f>
        <v>900</v>
      </c>
      <c r="F79" s="61">
        <v>10</v>
      </c>
      <c r="G79" s="60">
        <f t="shared" si="28"/>
        <v>1</v>
      </c>
      <c r="H79" s="151" t="s">
        <v>387</v>
      </c>
      <c r="I79" s="63" t="s">
        <v>388</v>
      </c>
      <c r="J79" s="72" t="s">
        <v>10</v>
      </c>
      <c r="K79" s="43" t="s">
        <v>5</v>
      </c>
      <c r="L79" s="117">
        <f t="shared" si="29"/>
        <v>43234</v>
      </c>
      <c r="M79" s="120"/>
      <c r="N79" s="170" t="s">
        <v>163</v>
      </c>
      <c r="O79" s="176"/>
      <c r="P79" s="176"/>
      <c r="Q79" s="176"/>
      <c r="R79" s="176"/>
      <c r="S79" s="176"/>
      <c r="T79" s="176"/>
      <c r="U79" s="176"/>
      <c r="AE79" s="127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128"/>
    </row>
    <row r="80" spans="1:44" ht="15" customHeight="1" x14ac:dyDescent="0.2">
      <c r="A80" s="19">
        <v>1</v>
      </c>
      <c r="B80" s="66" t="str">
        <f>Indice!$B$16</f>
        <v>CD</v>
      </c>
      <c r="C80" s="66" t="str">
        <f>Indice!$E$8</f>
        <v>A</v>
      </c>
      <c r="D80" s="60">
        <f>Indice!$B$8</f>
        <v>1</v>
      </c>
      <c r="E80" s="73">
        <f>Indice!$B$103</f>
        <v>900</v>
      </c>
      <c r="F80" s="61">
        <f t="shared" ref="F80:F107" si="32">F79+1</f>
        <v>11</v>
      </c>
      <c r="G80" s="60">
        <f t="shared" si="28"/>
        <v>2</v>
      </c>
      <c r="H80" s="151" t="s">
        <v>271</v>
      </c>
      <c r="I80" s="63"/>
      <c r="J80" s="72" t="s">
        <v>10</v>
      </c>
      <c r="K80" s="43" t="s">
        <v>5</v>
      </c>
      <c r="L80" s="117">
        <f t="shared" si="29"/>
        <v>43283</v>
      </c>
      <c r="M80" s="120"/>
      <c r="N80" s="170"/>
      <c r="O80" s="176"/>
      <c r="P80" s="176" t="s">
        <v>163</v>
      </c>
      <c r="Q80" s="176"/>
      <c r="R80" s="176"/>
      <c r="S80" s="176"/>
      <c r="T80" s="176"/>
      <c r="U80" s="176"/>
      <c r="AE80" s="127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128"/>
    </row>
    <row r="81" spans="1:44" ht="15" customHeight="1" x14ac:dyDescent="0.2">
      <c r="A81" s="19">
        <v>1</v>
      </c>
      <c r="B81" s="66" t="str">
        <f>Indice!$B$16</f>
        <v>CD</v>
      </c>
      <c r="C81" s="66" t="str">
        <f>Indice!$E$8</f>
        <v>A</v>
      </c>
      <c r="D81" s="60">
        <f>Indice!$B$8</f>
        <v>1</v>
      </c>
      <c r="E81" s="73">
        <f>Indice!$B$103</f>
        <v>900</v>
      </c>
      <c r="F81" s="61">
        <v>20</v>
      </c>
      <c r="G81" s="60">
        <f t="shared" si="28"/>
        <v>1</v>
      </c>
      <c r="H81" s="151" t="s">
        <v>365</v>
      </c>
      <c r="I81" s="63" t="s">
        <v>364</v>
      </c>
      <c r="J81" s="72" t="s">
        <v>10</v>
      </c>
      <c r="K81" s="43" t="s">
        <v>5</v>
      </c>
      <c r="L81" s="117">
        <f t="shared" si="29"/>
        <v>43234</v>
      </c>
      <c r="M81" s="120"/>
      <c r="N81" s="170" t="s">
        <v>163</v>
      </c>
      <c r="O81" s="176"/>
      <c r="P81" s="176"/>
      <c r="Q81" s="176"/>
      <c r="R81" s="176"/>
      <c r="S81" s="176"/>
      <c r="T81" s="176"/>
      <c r="U81" s="176"/>
      <c r="AE81" s="127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128"/>
    </row>
    <row r="82" spans="1:44" ht="15" customHeight="1" x14ac:dyDescent="0.2">
      <c r="A82" s="19">
        <v>1</v>
      </c>
      <c r="B82" s="66" t="str">
        <f>Indice!$B$16</f>
        <v>CD</v>
      </c>
      <c r="C82" s="66" t="str">
        <f>Indice!$E$8</f>
        <v>A</v>
      </c>
      <c r="D82" s="60">
        <f>Indice!$B$8</f>
        <v>1</v>
      </c>
      <c r="E82" s="73">
        <f>Indice!$B$103</f>
        <v>900</v>
      </c>
      <c r="F82" s="61">
        <f t="shared" si="32"/>
        <v>21</v>
      </c>
      <c r="G82" s="60">
        <f t="shared" ref="G82" si="33">_xlfn.IFS(ISTEXT(N82),$O$7,ISTEXT(P82),$Q$7,ISTEXT(R82),$S$7,ISTEXT(T82),$U$7)</f>
        <v>2</v>
      </c>
      <c r="H82" s="151" t="s">
        <v>272</v>
      </c>
      <c r="I82" s="63"/>
      <c r="J82" s="72" t="s">
        <v>10</v>
      </c>
      <c r="K82" s="43" t="s">
        <v>5</v>
      </c>
      <c r="L82" s="117">
        <f t="shared" ref="L82" si="34">_xlfn.IFS(ISTEXT(N82),$N$8,ISTEXT(P82),$P$8,ISTEXT(R82),$R$8,ISTEXT(T82),$T$8)</f>
        <v>43283</v>
      </c>
      <c r="M82" s="120"/>
      <c r="N82" s="170"/>
      <c r="O82" s="176"/>
      <c r="P82" s="176" t="s">
        <v>163</v>
      </c>
      <c r="Q82" s="176"/>
      <c r="R82" s="176"/>
      <c r="S82" s="176"/>
      <c r="T82" s="176"/>
      <c r="U82" s="176"/>
      <c r="AE82" s="127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128"/>
    </row>
    <row r="83" spans="1:44" ht="15" customHeight="1" x14ac:dyDescent="0.2">
      <c r="A83" s="19">
        <v>1</v>
      </c>
      <c r="B83" s="66" t="str">
        <f>Indice!$B$16</f>
        <v>CD</v>
      </c>
      <c r="C83" s="66" t="str">
        <f>Indice!$E$8</f>
        <v>A</v>
      </c>
      <c r="D83" s="60">
        <f>Indice!$B$8</f>
        <v>1</v>
      </c>
      <c r="E83" s="73">
        <f>Indice!$B$103</f>
        <v>900</v>
      </c>
      <c r="F83" s="61">
        <v>30</v>
      </c>
      <c r="G83" s="60">
        <f t="shared" si="28"/>
        <v>1</v>
      </c>
      <c r="H83" s="151" t="s">
        <v>366</v>
      </c>
      <c r="I83" s="63" t="s">
        <v>367</v>
      </c>
      <c r="J83" s="72" t="s">
        <v>10</v>
      </c>
      <c r="K83" s="43" t="s">
        <v>5</v>
      </c>
      <c r="L83" s="117">
        <f t="shared" si="29"/>
        <v>43234</v>
      </c>
      <c r="M83" s="120"/>
      <c r="N83" s="170" t="s">
        <v>163</v>
      </c>
      <c r="O83" s="176"/>
      <c r="P83" s="176"/>
      <c r="Q83" s="176"/>
      <c r="R83" s="176"/>
      <c r="S83" s="176"/>
      <c r="T83" s="176"/>
      <c r="U83" s="176"/>
      <c r="AE83" s="127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128"/>
    </row>
    <row r="84" spans="1:44" ht="15" customHeight="1" x14ac:dyDescent="0.2">
      <c r="A84" s="19">
        <v>1</v>
      </c>
      <c r="B84" s="66" t="str">
        <f>Indice!$B$16</f>
        <v>CD</v>
      </c>
      <c r="C84" s="66" t="str">
        <f>Indice!$E$8</f>
        <v>A</v>
      </c>
      <c r="D84" s="60">
        <f>Indice!$B$8</f>
        <v>1</v>
      </c>
      <c r="E84" s="73">
        <f>Indice!$B$103</f>
        <v>900</v>
      </c>
      <c r="F84" s="61">
        <f t="shared" si="32"/>
        <v>31</v>
      </c>
      <c r="G84" s="60">
        <f t="shared" si="28"/>
        <v>2</v>
      </c>
      <c r="H84" s="151" t="s">
        <v>273</v>
      </c>
      <c r="I84" s="63"/>
      <c r="J84" s="72" t="s">
        <v>10</v>
      </c>
      <c r="K84" s="43" t="s">
        <v>5</v>
      </c>
      <c r="L84" s="117">
        <f t="shared" si="29"/>
        <v>43283</v>
      </c>
      <c r="M84" s="120"/>
      <c r="N84" s="170"/>
      <c r="O84" s="176"/>
      <c r="P84" s="176" t="s">
        <v>163</v>
      </c>
      <c r="Q84" s="176"/>
      <c r="R84" s="176"/>
      <c r="S84" s="176"/>
      <c r="T84" s="176"/>
      <c r="U84" s="176"/>
      <c r="AE84" s="127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128"/>
    </row>
    <row r="85" spans="1:44" ht="15" customHeight="1" x14ac:dyDescent="0.2">
      <c r="A85" s="19">
        <v>1</v>
      </c>
      <c r="B85" s="66" t="str">
        <f>Indice!$B$16</f>
        <v>CD</v>
      </c>
      <c r="C85" s="66" t="str">
        <f>Indice!$E$8</f>
        <v>A</v>
      </c>
      <c r="D85" s="60">
        <f>Indice!$B$8</f>
        <v>1</v>
      </c>
      <c r="E85" s="73">
        <f>Indice!$B$103</f>
        <v>900</v>
      </c>
      <c r="F85" s="61">
        <v>40</v>
      </c>
      <c r="G85" s="60">
        <f t="shared" si="28"/>
        <v>1</v>
      </c>
      <c r="H85" s="151" t="s">
        <v>274</v>
      </c>
      <c r="I85" s="63"/>
      <c r="J85" s="72" t="s">
        <v>10</v>
      </c>
      <c r="K85" s="43" t="s">
        <v>5</v>
      </c>
      <c r="L85" s="117">
        <f t="shared" si="29"/>
        <v>43234</v>
      </c>
      <c r="M85" s="120"/>
      <c r="N85" s="170" t="s">
        <v>163</v>
      </c>
      <c r="O85" s="176"/>
      <c r="P85" s="176"/>
      <c r="Q85" s="176"/>
      <c r="R85" s="176"/>
      <c r="S85" s="176"/>
      <c r="T85" s="176"/>
      <c r="U85" s="176"/>
      <c r="AE85" s="127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128"/>
    </row>
    <row r="86" spans="1:44" ht="15" customHeight="1" x14ac:dyDescent="0.2">
      <c r="A86" s="19">
        <v>1</v>
      </c>
      <c r="B86" s="66" t="str">
        <f>Indice!$B$16</f>
        <v>CD</v>
      </c>
      <c r="C86" s="66" t="str">
        <f>Indice!$E$8</f>
        <v>A</v>
      </c>
      <c r="D86" s="60">
        <f>Indice!$B$8</f>
        <v>1</v>
      </c>
      <c r="E86" s="73">
        <f>Indice!$B$103</f>
        <v>900</v>
      </c>
      <c r="F86" s="61">
        <f>F85+1</f>
        <v>41</v>
      </c>
      <c r="G86" s="60">
        <f t="shared" ref="G86" si="35">_xlfn.IFS(ISTEXT(N86),$O$7,ISTEXT(P86),$Q$7,ISTEXT(R86),$S$7,ISTEXT(T86),$U$7)</f>
        <v>2</v>
      </c>
      <c r="H86" s="151" t="s">
        <v>275</v>
      </c>
      <c r="I86" s="63"/>
      <c r="J86" s="72" t="s">
        <v>10</v>
      </c>
      <c r="K86" s="43" t="s">
        <v>5</v>
      </c>
      <c r="L86" s="117">
        <f t="shared" ref="L86" si="36">_xlfn.IFS(ISTEXT(N86),$N$8,ISTEXT(P86),$P$8,ISTEXT(R86),$R$8,ISTEXT(T86),$T$8)</f>
        <v>43283</v>
      </c>
      <c r="M86" s="120"/>
      <c r="N86" s="170"/>
      <c r="O86" s="176"/>
      <c r="P86" s="176" t="s">
        <v>163</v>
      </c>
      <c r="Q86" s="176"/>
      <c r="R86" s="176"/>
      <c r="S86" s="176"/>
      <c r="T86" s="176"/>
      <c r="U86" s="176"/>
      <c r="AE86" s="127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128"/>
    </row>
    <row r="87" spans="1:44" ht="15" customHeight="1" x14ac:dyDescent="0.2">
      <c r="A87" s="19">
        <v>1</v>
      </c>
      <c r="B87" s="66" t="str">
        <f>Indice!$B$16</f>
        <v>CD</v>
      </c>
      <c r="C87" s="66" t="str">
        <f>Indice!$E$8</f>
        <v>A</v>
      </c>
      <c r="D87" s="60">
        <f>Indice!$B$8</f>
        <v>1</v>
      </c>
      <c r="E87" s="73">
        <f>Indice!$B$103</f>
        <v>900</v>
      </c>
      <c r="F87" s="61">
        <v>50</v>
      </c>
      <c r="G87" s="60">
        <f t="shared" si="28"/>
        <v>1</v>
      </c>
      <c r="H87" s="151" t="s">
        <v>368</v>
      </c>
      <c r="I87" s="63" t="s">
        <v>369</v>
      </c>
      <c r="J87" s="72" t="s">
        <v>10</v>
      </c>
      <c r="K87" s="43" t="s">
        <v>5</v>
      </c>
      <c r="L87" s="117">
        <f t="shared" si="29"/>
        <v>43234</v>
      </c>
      <c r="M87" s="120"/>
      <c r="N87" s="170" t="s">
        <v>163</v>
      </c>
      <c r="O87" s="176"/>
      <c r="P87" s="176"/>
      <c r="Q87" s="176"/>
      <c r="R87" s="176"/>
      <c r="S87" s="176"/>
      <c r="T87" s="176"/>
      <c r="U87" s="176"/>
      <c r="AE87" s="127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128"/>
    </row>
    <row r="88" spans="1:44" ht="15" customHeight="1" x14ac:dyDescent="0.2">
      <c r="A88" s="19">
        <v>1</v>
      </c>
      <c r="B88" s="66" t="str">
        <f>Indice!$B$16</f>
        <v>CD</v>
      </c>
      <c r="C88" s="66" t="str">
        <f>Indice!$E$8</f>
        <v>A</v>
      </c>
      <c r="D88" s="60">
        <f>Indice!$B$8</f>
        <v>1</v>
      </c>
      <c r="E88" s="73">
        <f>Indice!$B$103</f>
        <v>900</v>
      </c>
      <c r="F88" s="61">
        <f>F87+1</f>
        <v>51</v>
      </c>
      <c r="G88" s="60">
        <f t="shared" si="28"/>
        <v>2</v>
      </c>
      <c r="H88" s="151" t="s">
        <v>276</v>
      </c>
      <c r="I88" s="63"/>
      <c r="J88" s="72" t="s">
        <v>10</v>
      </c>
      <c r="K88" s="43" t="s">
        <v>5</v>
      </c>
      <c r="L88" s="117">
        <f t="shared" si="29"/>
        <v>43283</v>
      </c>
      <c r="M88" s="120"/>
      <c r="N88" s="170"/>
      <c r="O88" s="176"/>
      <c r="P88" s="176" t="s">
        <v>163</v>
      </c>
      <c r="Q88" s="176"/>
      <c r="R88" s="176"/>
      <c r="S88" s="176"/>
      <c r="T88" s="176"/>
      <c r="U88" s="176"/>
      <c r="AE88" s="127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128"/>
    </row>
    <row r="89" spans="1:44" ht="15" customHeight="1" x14ac:dyDescent="0.2">
      <c r="A89" s="19">
        <v>1</v>
      </c>
      <c r="B89" s="66" t="str">
        <f>Indice!$B$16</f>
        <v>CD</v>
      </c>
      <c r="C89" s="66" t="str">
        <f>Indice!$E$8</f>
        <v>A</v>
      </c>
      <c r="D89" s="60">
        <f>Indice!$B$8</f>
        <v>1</v>
      </c>
      <c r="E89" s="73">
        <f>Indice!$B$103</f>
        <v>900</v>
      </c>
      <c r="F89" s="61">
        <v>60</v>
      </c>
      <c r="G89" s="60">
        <f t="shared" si="28"/>
        <v>1</v>
      </c>
      <c r="H89" s="151" t="s">
        <v>277</v>
      </c>
      <c r="I89" s="63"/>
      <c r="J89" s="72" t="s">
        <v>10</v>
      </c>
      <c r="K89" s="43" t="s">
        <v>5</v>
      </c>
      <c r="L89" s="117">
        <f t="shared" si="29"/>
        <v>43234</v>
      </c>
      <c r="M89" s="120"/>
      <c r="N89" s="170" t="s">
        <v>163</v>
      </c>
      <c r="O89" s="176"/>
      <c r="P89" s="176"/>
      <c r="Q89" s="176"/>
      <c r="R89" s="176"/>
      <c r="S89" s="176"/>
      <c r="T89" s="176"/>
      <c r="U89" s="176"/>
      <c r="AE89" s="127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128"/>
    </row>
    <row r="90" spans="1:44" ht="15" customHeight="1" x14ac:dyDescent="0.2">
      <c r="A90" s="19">
        <v>1</v>
      </c>
      <c r="B90" s="66" t="str">
        <f>Indice!$B$16</f>
        <v>CD</v>
      </c>
      <c r="C90" s="66" t="str">
        <f>Indice!$E$8</f>
        <v>A</v>
      </c>
      <c r="D90" s="60">
        <f>Indice!$B$8</f>
        <v>1</v>
      </c>
      <c r="E90" s="73">
        <f>Indice!$B$103</f>
        <v>900</v>
      </c>
      <c r="F90" s="61">
        <f>F89+1</f>
        <v>61</v>
      </c>
      <c r="G90" s="60">
        <f t="shared" ref="G90" si="37">_xlfn.IFS(ISTEXT(N90),$O$7,ISTEXT(P90),$Q$7,ISTEXT(R90),$S$7,ISTEXT(T90),$U$7)</f>
        <v>2</v>
      </c>
      <c r="H90" s="151" t="s">
        <v>278</v>
      </c>
      <c r="I90" s="63"/>
      <c r="J90" s="72" t="s">
        <v>10</v>
      </c>
      <c r="K90" s="43" t="s">
        <v>5</v>
      </c>
      <c r="L90" s="117">
        <f t="shared" ref="L90" si="38">_xlfn.IFS(ISTEXT(N90),$N$8,ISTEXT(P90),$P$8,ISTEXT(R90),$R$8,ISTEXT(T90),$T$8)</f>
        <v>43283</v>
      </c>
      <c r="M90" s="120"/>
      <c r="N90" s="170"/>
      <c r="O90" s="176"/>
      <c r="P90" s="176" t="s">
        <v>163</v>
      </c>
      <c r="Q90" s="176"/>
      <c r="R90" s="176"/>
      <c r="S90" s="176"/>
      <c r="T90" s="176"/>
      <c r="U90" s="176"/>
      <c r="AE90" s="127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128"/>
    </row>
    <row r="91" spans="1:44" ht="15" customHeight="1" x14ac:dyDescent="0.2">
      <c r="A91" s="19">
        <v>1</v>
      </c>
      <c r="B91" s="66" t="str">
        <f>Indice!$B$16</f>
        <v>CD</v>
      </c>
      <c r="C91" s="66" t="str">
        <f>Indice!$E$8</f>
        <v>A</v>
      </c>
      <c r="D91" s="60">
        <f>Indice!$B$8</f>
        <v>1</v>
      </c>
      <c r="E91" s="73">
        <f>Indice!$B$103</f>
        <v>900</v>
      </c>
      <c r="F91" s="61">
        <v>70</v>
      </c>
      <c r="G91" s="60">
        <f t="shared" si="28"/>
        <v>2</v>
      </c>
      <c r="H91" s="151" t="s">
        <v>257</v>
      </c>
      <c r="I91" s="63"/>
      <c r="J91" s="72" t="s">
        <v>10</v>
      </c>
      <c r="K91" s="43" t="s">
        <v>5</v>
      </c>
      <c r="L91" s="117">
        <f t="shared" si="29"/>
        <v>43283</v>
      </c>
      <c r="M91" s="120"/>
      <c r="N91" s="170"/>
      <c r="O91" s="176"/>
      <c r="P91" s="176" t="s">
        <v>163</v>
      </c>
      <c r="Q91" s="176"/>
      <c r="R91" s="176"/>
      <c r="S91" s="176"/>
      <c r="T91" s="176"/>
      <c r="U91" s="176"/>
      <c r="AE91" s="127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128"/>
    </row>
    <row r="92" spans="1:44" ht="15" customHeight="1" x14ac:dyDescent="0.2">
      <c r="A92" s="19">
        <v>1</v>
      </c>
      <c r="B92" s="66" t="str">
        <f>Indice!$B$16</f>
        <v>CD</v>
      </c>
      <c r="C92" s="66" t="str">
        <f>Indice!$E$8</f>
        <v>A</v>
      </c>
      <c r="D92" s="60">
        <f>Indice!$B$8</f>
        <v>1</v>
      </c>
      <c r="E92" s="73">
        <f>Indice!$B$103</f>
        <v>900</v>
      </c>
      <c r="F92" s="61">
        <v>80</v>
      </c>
      <c r="G92" s="60">
        <f t="shared" si="28"/>
        <v>2</v>
      </c>
      <c r="H92" s="151" t="s">
        <v>258</v>
      </c>
      <c r="I92" s="63"/>
      <c r="J92" s="72" t="s">
        <v>10</v>
      </c>
      <c r="K92" s="43" t="s">
        <v>5</v>
      </c>
      <c r="L92" s="117">
        <f t="shared" si="29"/>
        <v>43283</v>
      </c>
      <c r="M92" s="120"/>
      <c r="N92" s="170"/>
      <c r="O92" s="176"/>
      <c r="P92" s="176" t="s">
        <v>163</v>
      </c>
      <c r="Q92" s="176"/>
      <c r="R92" s="176"/>
      <c r="S92" s="176"/>
      <c r="T92" s="176"/>
      <c r="U92" s="176"/>
      <c r="AE92" s="127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128"/>
    </row>
    <row r="93" spans="1:44" ht="15" customHeight="1" x14ac:dyDescent="0.2">
      <c r="A93" s="19">
        <v>1</v>
      </c>
      <c r="B93" s="66" t="str">
        <f>Indice!$B$16</f>
        <v>CD</v>
      </c>
      <c r="C93" s="66" t="str">
        <f>Indice!$E$8</f>
        <v>A</v>
      </c>
      <c r="D93" s="60">
        <f>Indice!$B$8</f>
        <v>1</v>
      </c>
      <c r="E93" s="73">
        <f>Indice!$B$103</f>
        <v>900</v>
      </c>
      <c r="F93" s="61">
        <f t="shared" si="32"/>
        <v>81</v>
      </c>
      <c r="G93" s="60">
        <f t="shared" si="28"/>
        <v>2</v>
      </c>
      <c r="H93" s="151"/>
      <c r="I93" s="63"/>
      <c r="J93" s="72" t="s">
        <v>10</v>
      </c>
      <c r="K93" s="43" t="s">
        <v>5</v>
      </c>
      <c r="L93" s="117">
        <f t="shared" si="29"/>
        <v>43283</v>
      </c>
      <c r="M93" s="120"/>
      <c r="N93" s="170"/>
      <c r="O93" s="176"/>
      <c r="P93" s="176" t="s">
        <v>163</v>
      </c>
      <c r="Q93" s="176"/>
      <c r="R93" s="176"/>
      <c r="S93" s="176"/>
      <c r="T93" s="176"/>
      <c r="U93" s="176"/>
      <c r="AE93" s="127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128"/>
    </row>
    <row r="94" spans="1:44" ht="15" customHeight="1" x14ac:dyDescent="0.2">
      <c r="A94" s="19">
        <v>1</v>
      </c>
      <c r="B94" s="66" t="str">
        <f>Indice!$B$16</f>
        <v>CD</v>
      </c>
      <c r="C94" s="66" t="str">
        <f>Indice!$E$8</f>
        <v>A</v>
      </c>
      <c r="D94" s="60">
        <f>Indice!$B$8</f>
        <v>1</v>
      </c>
      <c r="E94" s="73">
        <f>Indice!$B$103</f>
        <v>900</v>
      </c>
      <c r="F94" s="61">
        <v>100</v>
      </c>
      <c r="G94" s="60">
        <f t="shared" si="28"/>
        <v>2</v>
      </c>
      <c r="H94" s="151" t="s">
        <v>261</v>
      </c>
      <c r="I94" s="63"/>
      <c r="J94" s="72" t="s">
        <v>10</v>
      </c>
      <c r="K94" s="43" t="s">
        <v>5</v>
      </c>
      <c r="L94" s="117">
        <f t="shared" si="29"/>
        <v>43283</v>
      </c>
      <c r="M94" s="120"/>
      <c r="N94" s="170"/>
      <c r="O94" s="176"/>
      <c r="P94" s="176" t="s">
        <v>163</v>
      </c>
      <c r="Q94" s="176"/>
      <c r="R94" s="176"/>
      <c r="S94" s="176"/>
      <c r="T94" s="176"/>
      <c r="U94" s="176"/>
      <c r="AE94" s="127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128"/>
    </row>
    <row r="95" spans="1:44" ht="15" customHeight="1" x14ac:dyDescent="0.2">
      <c r="A95" s="19">
        <v>1</v>
      </c>
      <c r="B95" s="66" t="str">
        <f>Indice!$B$16</f>
        <v>CD</v>
      </c>
      <c r="C95" s="66" t="str">
        <f>Indice!$E$8</f>
        <v>A</v>
      </c>
      <c r="D95" s="60">
        <f>Indice!$B$8</f>
        <v>1</v>
      </c>
      <c r="E95" s="73">
        <f>Indice!$B$103</f>
        <v>900</v>
      </c>
      <c r="F95" s="61">
        <v>110</v>
      </c>
      <c r="G95" s="60">
        <f t="shared" si="28"/>
        <v>1</v>
      </c>
      <c r="H95" s="151" t="s">
        <v>260</v>
      </c>
      <c r="I95" s="63"/>
      <c r="J95" s="72" t="s">
        <v>10</v>
      </c>
      <c r="K95" s="43" t="s">
        <v>5</v>
      </c>
      <c r="L95" s="117">
        <f t="shared" si="29"/>
        <v>43234</v>
      </c>
      <c r="M95" s="120"/>
      <c r="N95" s="170" t="s">
        <v>163</v>
      </c>
      <c r="O95" s="176"/>
      <c r="P95" s="176"/>
      <c r="Q95" s="176"/>
      <c r="R95" s="176"/>
      <c r="S95" s="176"/>
      <c r="T95" s="176"/>
      <c r="U95" s="176"/>
      <c r="AE95" s="127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128"/>
    </row>
    <row r="96" spans="1:44" ht="15" customHeight="1" x14ac:dyDescent="0.2">
      <c r="A96" s="19">
        <v>1</v>
      </c>
      <c r="B96" s="66" t="str">
        <f>Indice!$B$16</f>
        <v>CD</v>
      </c>
      <c r="C96" s="66" t="str">
        <f>Indice!$E$8</f>
        <v>A</v>
      </c>
      <c r="D96" s="60">
        <f>Indice!$B$8</f>
        <v>1</v>
      </c>
      <c r="E96" s="73">
        <f>Indice!$B$103</f>
        <v>900</v>
      </c>
      <c r="F96" s="61">
        <v>120</v>
      </c>
      <c r="G96" s="60">
        <f t="shared" si="28"/>
        <v>1</v>
      </c>
      <c r="H96" s="151" t="s">
        <v>267</v>
      </c>
      <c r="I96" s="63"/>
      <c r="J96" s="72" t="s">
        <v>10</v>
      </c>
      <c r="K96" s="43" t="s">
        <v>5</v>
      </c>
      <c r="L96" s="117">
        <f t="shared" si="29"/>
        <v>43234</v>
      </c>
      <c r="M96" s="120"/>
      <c r="N96" s="170" t="s">
        <v>163</v>
      </c>
      <c r="O96" s="176"/>
      <c r="P96" s="176"/>
      <c r="Q96" s="176"/>
      <c r="R96" s="176"/>
      <c r="S96" s="176"/>
      <c r="T96" s="176"/>
      <c r="U96" s="176"/>
      <c r="AE96" s="127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128"/>
    </row>
    <row r="97" spans="1:44" ht="15" customHeight="1" x14ac:dyDescent="0.2">
      <c r="A97" s="19">
        <v>1</v>
      </c>
      <c r="B97" s="66" t="str">
        <f>Indice!$B$16</f>
        <v>CD</v>
      </c>
      <c r="C97" s="66" t="str">
        <f>Indice!$E$8</f>
        <v>A</v>
      </c>
      <c r="D97" s="60">
        <f>Indice!$B$8</f>
        <v>1</v>
      </c>
      <c r="E97" s="73">
        <f>Indice!$B$103</f>
        <v>900</v>
      </c>
      <c r="F97" s="61">
        <f t="shared" si="32"/>
        <v>121</v>
      </c>
      <c r="G97" s="60">
        <f t="shared" si="28"/>
        <v>1</v>
      </c>
      <c r="H97" s="151" t="s">
        <v>259</v>
      </c>
      <c r="I97" s="63"/>
      <c r="J97" s="72" t="s">
        <v>10</v>
      </c>
      <c r="K97" s="43" t="s">
        <v>5</v>
      </c>
      <c r="L97" s="117">
        <f t="shared" si="29"/>
        <v>43234</v>
      </c>
      <c r="M97" s="120"/>
      <c r="N97" s="170" t="s">
        <v>163</v>
      </c>
      <c r="O97" s="176"/>
      <c r="P97" s="176"/>
      <c r="Q97" s="176"/>
      <c r="R97" s="176"/>
      <c r="S97" s="176"/>
      <c r="T97" s="176"/>
      <c r="U97" s="176"/>
      <c r="AE97" s="127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128"/>
    </row>
    <row r="98" spans="1:44" ht="15" customHeight="1" x14ac:dyDescent="0.2">
      <c r="A98" s="19">
        <v>1</v>
      </c>
      <c r="B98" s="66" t="str">
        <f>Indice!$B$16</f>
        <v>CD</v>
      </c>
      <c r="C98" s="66" t="str">
        <f>Indice!$E$8</f>
        <v>A</v>
      </c>
      <c r="D98" s="60">
        <f>Indice!$B$8</f>
        <v>1</v>
      </c>
      <c r="E98" s="73">
        <f>Indice!$B$103</f>
        <v>900</v>
      </c>
      <c r="F98" s="61">
        <f t="shared" si="32"/>
        <v>122</v>
      </c>
      <c r="G98" s="60" t="e">
        <f t="shared" si="28"/>
        <v>#N/A</v>
      </c>
      <c r="H98" s="63"/>
      <c r="I98" s="63"/>
      <c r="J98" s="72" t="s">
        <v>10</v>
      </c>
      <c r="K98" s="43" t="s">
        <v>5</v>
      </c>
      <c r="L98" s="117" t="e">
        <f t="shared" si="29"/>
        <v>#N/A</v>
      </c>
      <c r="M98" s="120"/>
      <c r="N98" s="170"/>
      <c r="O98" s="176"/>
      <c r="P98" s="176"/>
      <c r="Q98" s="176"/>
      <c r="R98" s="176"/>
      <c r="S98" s="176"/>
      <c r="T98" s="176"/>
      <c r="U98" s="176"/>
      <c r="AE98" s="127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128"/>
    </row>
    <row r="99" spans="1:44" ht="15" customHeight="1" x14ac:dyDescent="0.2">
      <c r="A99" s="19">
        <v>1</v>
      </c>
      <c r="B99" s="66" t="str">
        <f>Indice!$B$16</f>
        <v>CD</v>
      </c>
      <c r="C99" s="66" t="str">
        <f>Indice!$E$8</f>
        <v>A</v>
      </c>
      <c r="D99" s="60">
        <f>Indice!$B$8</f>
        <v>1</v>
      </c>
      <c r="E99" s="73">
        <f>Indice!$B$103</f>
        <v>900</v>
      </c>
      <c r="F99" s="61">
        <v>130</v>
      </c>
      <c r="G99" s="60">
        <f t="shared" si="28"/>
        <v>1</v>
      </c>
      <c r="H99" s="152" t="s">
        <v>370</v>
      </c>
      <c r="I99" s="63" t="s">
        <v>373</v>
      </c>
      <c r="J99" s="72" t="s">
        <v>378</v>
      </c>
      <c r="K99" s="43" t="s">
        <v>5</v>
      </c>
      <c r="L99" s="117">
        <f t="shared" si="29"/>
        <v>43234</v>
      </c>
      <c r="M99" s="120"/>
      <c r="N99" s="170" t="s">
        <v>163</v>
      </c>
      <c r="O99" s="176"/>
      <c r="P99" s="176"/>
      <c r="Q99" s="176"/>
      <c r="R99" s="176"/>
      <c r="S99" s="176"/>
      <c r="T99" s="176"/>
      <c r="U99" s="176"/>
      <c r="AE99" s="127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128"/>
    </row>
    <row r="100" spans="1:44" ht="15" customHeight="1" x14ac:dyDescent="0.2">
      <c r="A100" s="19">
        <v>1</v>
      </c>
      <c r="B100" s="66" t="str">
        <f>Indice!$B$16</f>
        <v>CD</v>
      </c>
      <c r="C100" s="66" t="str">
        <f>Indice!$E$8</f>
        <v>A</v>
      </c>
      <c r="D100" s="60">
        <f>Indice!$B$8</f>
        <v>1</v>
      </c>
      <c r="E100" s="73">
        <f>Indice!$B$103</f>
        <v>900</v>
      </c>
      <c r="F100" s="61">
        <f t="shared" si="32"/>
        <v>131</v>
      </c>
      <c r="G100" s="60">
        <f t="shared" si="28"/>
        <v>1</v>
      </c>
      <c r="H100" s="152" t="s">
        <v>265</v>
      </c>
      <c r="I100" s="63" t="s">
        <v>279</v>
      </c>
      <c r="J100" s="72" t="s">
        <v>10</v>
      </c>
      <c r="K100" s="43" t="s">
        <v>5</v>
      </c>
      <c r="L100" s="117">
        <f t="shared" si="29"/>
        <v>43234</v>
      </c>
      <c r="M100" s="120"/>
      <c r="N100" s="170" t="s">
        <v>163</v>
      </c>
      <c r="O100" s="176"/>
      <c r="P100" s="176"/>
      <c r="Q100" s="176"/>
      <c r="R100" s="176"/>
      <c r="S100" s="176"/>
      <c r="T100" s="176"/>
      <c r="U100" s="176"/>
      <c r="AE100" s="127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128"/>
    </row>
    <row r="101" spans="1:44" ht="15" customHeight="1" x14ac:dyDescent="0.2">
      <c r="A101" s="19">
        <v>1</v>
      </c>
      <c r="B101" s="66" t="str">
        <f>Indice!$B$16</f>
        <v>CD</v>
      </c>
      <c r="C101" s="66" t="str">
        <f>Indice!$E$8</f>
        <v>A</v>
      </c>
      <c r="D101" s="60">
        <f>Indice!$B$8</f>
        <v>1</v>
      </c>
      <c r="E101" s="73">
        <f>Indice!$B$103</f>
        <v>900</v>
      </c>
      <c r="F101" s="61">
        <f t="shared" si="32"/>
        <v>132</v>
      </c>
      <c r="G101" s="60">
        <f t="shared" si="28"/>
        <v>1</v>
      </c>
      <c r="H101" s="152" t="s">
        <v>371</v>
      </c>
      <c r="I101" s="63" t="s">
        <v>374</v>
      </c>
      <c r="J101" s="72" t="s">
        <v>10</v>
      </c>
      <c r="K101" s="43" t="s">
        <v>5</v>
      </c>
      <c r="L101" s="117">
        <f t="shared" si="29"/>
        <v>43234</v>
      </c>
      <c r="M101" s="120"/>
      <c r="N101" s="170" t="s">
        <v>163</v>
      </c>
      <c r="O101" s="176"/>
      <c r="P101" s="176"/>
      <c r="Q101" s="176"/>
      <c r="R101" s="176"/>
      <c r="S101" s="176"/>
      <c r="T101" s="176"/>
      <c r="U101" s="176"/>
      <c r="AE101" s="127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128"/>
    </row>
    <row r="102" spans="1:44" ht="15" customHeight="1" x14ac:dyDescent="0.2">
      <c r="A102" s="19">
        <v>1</v>
      </c>
      <c r="B102" s="66" t="str">
        <f>Indice!$B$16</f>
        <v>CD</v>
      </c>
      <c r="C102" s="66" t="str">
        <f>Indice!$E$8</f>
        <v>A</v>
      </c>
      <c r="D102" s="60">
        <f>Indice!$B$8</f>
        <v>1</v>
      </c>
      <c r="E102" s="73">
        <f>Indice!$B$103</f>
        <v>900</v>
      </c>
      <c r="F102" s="61">
        <f t="shared" si="32"/>
        <v>133</v>
      </c>
      <c r="G102" s="60">
        <f t="shared" si="28"/>
        <v>1</v>
      </c>
      <c r="H102" s="152" t="s">
        <v>266</v>
      </c>
      <c r="I102" s="63" t="s">
        <v>280</v>
      </c>
      <c r="J102" s="72" t="s">
        <v>10</v>
      </c>
      <c r="K102" s="43" t="s">
        <v>5</v>
      </c>
      <c r="L102" s="117">
        <f t="shared" si="29"/>
        <v>43234</v>
      </c>
      <c r="M102" s="120"/>
      <c r="N102" s="170" t="s">
        <v>163</v>
      </c>
      <c r="O102" s="176"/>
      <c r="P102" s="176"/>
      <c r="Q102" s="176"/>
      <c r="R102" s="176"/>
      <c r="S102" s="176"/>
      <c r="T102" s="176"/>
      <c r="U102" s="176"/>
      <c r="AE102" s="127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128"/>
    </row>
    <row r="103" spans="1:44" ht="15" customHeight="1" x14ac:dyDescent="0.2">
      <c r="A103" s="19">
        <v>1</v>
      </c>
      <c r="B103" s="66" t="str">
        <f>Indice!$B$16</f>
        <v>CD</v>
      </c>
      <c r="C103" s="66" t="str">
        <f>Indice!$E$8</f>
        <v>A</v>
      </c>
      <c r="D103" s="60">
        <f>Indice!$B$8</f>
        <v>1</v>
      </c>
      <c r="E103" s="73">
        <f>Indice!$B$103</f>
        <v>900</v>
      </c>
      <c r="F103" s="61">
        <f t="shared" si="32"/>
        <v>134</v>
      </c>
      <c r="G103" s="60">
        <f t="shared" si="28"/>
        <v>1</v>
      </c>
      <c r="H103" s="152" t="s">
        <v>372</v>
      </c>
      <c r="I103" s="63" t="s">
        <v>375</v>
      </c>
      <c r="J103" s="72" t="s">
        <v>10</v>
      </c>
      <c r="K103" s="43" t="s">
        <v>5</v>
      </c>
      <c r="L103" s="117">
        <f t="shared" si="29"/>
        <v>43234</v>
      </c>
      <c r="M103" s="120"/>
      <c r="N103" s="170" t="s">
        <v>163</v>
      </c>
      <c r="O103" s="176"/>
      <c r="P103" s="176"/>
      <c r="Q103" s="176"/>
      <c r="R103" s="176"/>
      <c r="S103" s="176"/>
      <c r="T103" s="176"/>
      <c r="U103" s="176"/>
      <c r="AE103" s="127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128"/>
    </row>
    <row r="104" spans="1:44" ht="15" customHeight="1" x14ac:dyDescent="0.2">
      <c r="A104" s="19">
        <v>1</v>
      </c>
      <c r="B104" s="66" t="str">
        <f>Indice!$B$16</f>
        <v>CD</v>
      </c>
      <c r="C104" s="66" t="str">
        <f>Indice!$E$8</f>
        <v>A</v>
      </c>
      <c r="D104" s="60">
        <f>Indice!$B$8</f>
        <v>1</v>
      </c>
      <c r="E104" s="73">
        <f>Indice!$B$103</f>
        <v>900</v>
      </c>
      <c r="F104" s="61">
        <f t="shared" si="32"/>
        <v>135</v>
      </c>
      <c r="G104" s="60" t="e">
        <f t="shared" si="28"/>
        <v>#N/A</v>
      </c>
      <c r="H104" s="63"/>
      <c r="I104" s="63"/>
      <c r="J104" s="72" t="s">
        <v>10</v>
      </c>
      <c r="K104" s="43" t="s">
        <v>5</v>
      </c>
      <c r="L104" s="117" t="e">
        <f t="shared" si="29"/>
        <v>#N/A</v>
      </c>
      <c r="M104" s="120"/>
      <c r="N104" s="170"/>
      <c r="O104" s="176"/>
      <c r="P104" s="176"/>
      <c r="Q104" s="176"/>
      <c r="R104" s="176"/>
      <c r="S104" s="176"/>
      <c r="T104" s="176"/>
      <c r="U104" s="176"/>
      <c r="AE104" s="127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128"/>
    </row>
    <row r="105" spans="1:44" ht="15" customHeight="1" x14ac:dyDescent="0.2">
      <c r="A105" s="19">
        <v>1</v>
      </c>
      <c r="B105" s="66" t="str">
        <f>Indice!$B$16</f>
        <v>CD</v>
      </c>
      <c r="C105" s="66" t="str">
        <f>Indice!$E$8</f>
        <v>A</v>
      </c>
      <c r="D105" s="60">
        <f>Indice!$B$8</f>
        <v>1</v>
      </c>
      <c r="E105" s="73">
        <f>Indice!$B$103</f>
        <v>900</v>
      </c>
      <c r="F105" s="61">
        <v>140</v>
      </c>
      <c r="G105" s="60">
        <f t="shared" si="28"/>
        <v>1</v>
      </c>
      <c r="H105" s="153" t="s">
        <v>263</v>
      </c>
      <c r="I105" s="153" t="s">
        <v>457</v>
      </c>
      <c r="J105" s="72" t="s">
        <v>10</v>
      </c>
      <c r="K105" s="43" t="s">
        <v>5</v>
      </c>
      <c r="L105" s="117">
        <f t="shared" si="29"/>
        <v>43234</v>
      </c>
      <c r="M105" s="120"/>
      <c r="N105" s="170" t="s">
        <v>163</v>
      </c>
      <c r="O105" s="176"/>
      <c r="P105" s="176"/>
      <c r="Q105" s="176"/>
      <c r="R105" s="176"/>
      <c r="S105" s="176"/>
      <c r="T105" s="176"/>
      <c r="U105" s="176"/>
      <c r="AE105" s="127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128"/>
    </row>
    <row r="106" spans="1:44" ht="15" customHeight="1" x14ac:dyDescent="0.2">
      <c r="A106" s="19">
        <v>1</v>
      </c>
      <c r="B106" s="66" t="str">
        <f>Indice!$B$16</f>
        <v>CD</v>
      </c>
      <c r="C106" s="66" t="str">
        <f>Indice!$E$8</f>
        <v>A</v>
      </c>
      <c r="D106" s="60">
        <f>Indice!$B$8</f>
        <v>1</v>
      </c>
      <c r="E106" s="73">
        <f>Indice!$B$103</f>
        <v>900</v>
      </c>
      <c r="F106" s="61">
        <f t="shared" si="32"/>
        <v>141</v>
      </c>
      <c r="G106" s="60">
        <f t="shared" si="28"/>
        <v>2</v>
      </c>
      <c r="H106" s="153" t="s">
        <v>262</v>
      </c>
      <c r="I106" s="153" t="s">
        <v>457</v>
      </c>
      <c r="J106" s="72" t="s">
        <v>10</v>
      </c>
      <c r="K106" s="43" t="s">
        <v>5</v>
      </c>
      <c r="L106" s="117">
        <f t="shared" si="29"/>
        <v>43283</v>
      </c>
      <c r="M106" s="120"/>
      <c r="N106" s="170"/>
      <c r="O106" s="176"/>
      <c r="P106" s="176" t="s">
        <v>163</v>
      </c>
      <c r="Q106" s="176"/>
      <c r="R106" s="176"/>
      <c r="S106" s="176"/>
      <c r="T106" s="176"/>
      <c r="U106" s="176"/>
      <c r="AE106" s="127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128"/>
    </row>
    <row r="107" spans="1:44" ht="15" customHeight="1" x14ac:dyDescent="0.2">
      <c r="A107" s="19">
        <v>1</v>
      </c>
      <c r="B107" s="66" t="str">
        <f>Indice!$B$16</f>
        <v>CD</v>
      </c>
      <c r="C107" s="66" t="str">
        <f>Indice!$E$8</f>
        <v>A</v>
      </c>
      <c r="D107" s="60">
        <f>Indice!$B$8</f>
        <v>1</v>
      </c>
      <c r="E107" s="73">
        <f>Indice!$B$103</f>
        <v>900</v>
      </c>
      <c r="F107" s="61">
        <f t="shared" si="32"/>
        <v>142</v>
      </c>
      <c r="G107" s="60" t="e">
        <f t="shared" si="28"/>
        <v>#N/A</v>
      </c>
      <c r="H107" s="63"/>
      <c r="I107" s="63"/>
      <c r="J107" s="72" t="s">
        <v>10</v>
      </c>
      <c r="K107" s="43" t="s">
        <v>5</v>
      </c>
      <c r="L107" s="117" t="e">
        <f t="shared" si="29"/>
        <v>#N/A</v>
      </c>
      <c r="M107" s="120"/>
      <c r="N107" s="170"/>
      <c r="O107" s="176"/>
      <c r="P107" s="176"/>
      <c r="Q107" s="176"/>
      <c r="R107" s="176"/>
      <c r="S107" s="176"/>
      <c r="T107" s="176"/>
      <c r="U107" s="176"/>
      <c r="AE107" s="127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128"/>
    </row>
    <row r="108" spans="1:44" ht="15" customHeight="1" x14ac:dyDescent="0.2">
      <c r="A108" s="19">
        <v>1</v>
      </c>
      <c r="B108" s="66" t="str">
        <f>Indice!$B$16</f>
        <v>CD</v>
      </c>
      <c r="C108" s="66" t="str">
        <f>Indice!$E$8</f>
        <v>A</v>
      </c>
      <c r="D108" s="60">
        <f>Indice!$B$8</f>
        <v>1</v>
      </c>
      <c r="E108" s="73">
        <f>Indice!$B$103</f>
        <v>900</v>
      </c>
      <c r="F108" s="62">
        <v>150</v>
      </c>
      <c r="G108" s="60">
        <f t="shared" si="28"/>
        <v>2</v>
      </c>
      <c r="H108" s="63" t="s">
        <v>107</v>
      </c>
      <c r="I108" s="153" t="s">
        <v>458</v>
      </c>
      <c r="J108" s="72" t="s">
        <v>10</v>
      </c>
      <c r="K108" s="43" t="s">
        <v>5</v>
      </c>
      <c r="L108" s="117">
        <f t="shared" si="29"/>
        <v>43283</v>
      </c>
      <c r="M108" s="120"/>
      <c r="N108" s="170"/>
      <c r="O108" s="176"/>
      <c r="P108" s="176" t="s">
        <v>163</v>
      </c>
      <c r="Q108" s="176"/>
      <c r="R108" s="176"/>
      <c r="S108" s="176"/>
      <c r="T108" s="176"/>
      <c r="U108" s="176"/>
      <c r="AE108" s="127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128"/>
    </row>
    <row r="109" spans="1:44" ht="15" customHeight="1" x14ac:dyDescent="0.2">
      <c r="A109" s="19">
        <v>1</v>
      </c>
      <c r="B109" s="66" t="str">
        <f>Indice!$B$16</f>
        <v>CD</v>
      </c>
      <c r="C109" s="66" t="str">
        <f>Indice!$E$8</f>
        <v>A</v>
      </c>
      <c r="D109" s="60">
        <f>Indice!$B$8</f>
        <v>1</v>
      </c>
      <c r="E109" s="73">
        <f>Indice!$B$103</f>
        <v>900</v>
      </c>
      <c r="F109" s="62">
        <f t="shared" ref="F109:F113" si="39">F108+1</f>
        <v>151</v>
      </c>
      <c r="G109" s="60">
        <f t="shared" si="28"/>
        <v>2</v>
      </c>
      <c r="H109" s="63" t="s">
        <v>107</v>
      </c>
      <c r="I109" s="153" t="s">
        <v>458</v>
      </c>
      <c r="J109" s="72" t="s">
        <v>10</v>
      </c>
      <c r="K109" s="43" t="s">
        <v>5</v>
      </c>
      <c r="L109" s="117">
        <f t="shared" si="29"/>
        <v>43283</v>
      </c>
      <c r="M109" s="120"/>
      <c r="N109" s="170"/>
      <c r="O109" s="176"/>
      <c r="P109" s="176" t="s">
        <v>163</v>
      </c>
      <c r="Q109" s="176"/>
      <c r="R109" s="176"/>
      <c r="S109" s="176"/>
      <c r="T109" s="176"/>
      <c r="U109" s="176"/>
      <c r="AE109" s="127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128"/>
    </row>
    <row r="110" spans="1:44" ht="15" customHeight="1" x14ac:dyDescent="0.2">
      <c r="A110" s="19">
        <v>1</v>
      </c>
      <c r="B110" s="66" t="str">
        <f>Indice!$B$16</f>
        <v>CD</v>
      </c>
      <c r="C110" s="66" t="str">
        <f>Indice!$E$8</f>
        <v>A</v>
      </c>
      <c r="D110" s="60">
        <f>Indice!$B$8</f>
        <v>1</v>
      </c>
      <c r="E110" s="73">
        <f>Indice!$B$103</f>
        <v>900</v>
      </c>
      <c r="F110" s="62">
        <f t="shared" si="39"/>
        <v>152</v>
      </c>
      <c r="G110" s="60" t="e">
        <f t="shared" si="28"/>
        <v>#N/A</v>
      </c>
      <c r="H110" s="63"/>
      <c r="I110" s="63"/>
      <c r="J110" s="72" t="s">
        <v>10</v>
      </c>
      <c r="K110" s="43" t="s">
        <v>5</v>
      </c>
      <c r="L110" s="117" t="e">
        <f t="shared" si="29"/>
        <v>#N/A</v>
      </c>
      <c r="M110" s="120"/>
      <c r="N110" s="170"/>
      <c r="O110" s="176"/>
      <c r="P110" s="176"/>
      <c r="Q110" s="176"/>
      <c r="R110" s="176"/>
      <c r="S110" s="176"/>
      <c r="T110" s="176"/>
      <c r="U110" s="176"/>
      <c r="AE110" s="127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128"/>
    </row>
    <row r="111" spans="1:44" ht="15" customHeight="1" x14ac:dyDescent="0.2">
      <c r="A111" s="19">
        <v>1</v>
      </c>
      <c r="B111" s="66" t="str">
        <f>Indice!$B$16</f>
        <v>CD</v>
      </c>
      <c r="C111" s="66" t="str">
        <f>Indice!$E$8</f>
        <v>A</v>
      </c>
      <c r="D111" s="60">
        <f>Indice!$B$8</f>
        <v>1</v>
      </c>
      <c r="E111" s="73">
        <f>Indice!$B$103</f>
        <v>900</v>
      </c>
      <c r="F111" s="61">
        <v>160</v>
      </c>
      <c r="G111" s="60">
        <f t="shared" si="28"/>
        <v>2</v>
      </c>
      <c r="H111" s="153" t="s">
        <v>18</v>
      </c>
      <c r="I111" s="153" t="s">
        <v>456</v>
      </c>
      <c r="J111" s="72" t="s">
        <v>10</v>
      </c>
      <c r="K111" s="43" t="s">
        <v>5</v>
      </c>
      <c r="L111" s="117">
        <f t="shared" si="29"/>
        <v>43283</v>
      </c>
      <c r="M111" s="120"/>
      <c r="N111" s="170"/>
      <c r="O111" s="176"/>
      <c r="P111" s="176" t="s">
        <v>163</v>
      </c>
      <c r="Q111" s="176"/>
      <c r="R111" s="176"/>
      <c r="S111" s="176"/>
      <c r="T111" s="176"/>
      <c r="U111" s="176"/>
      <c r="AE111" s="127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128"/>
    </row>
    <row r="112" spans="1:44" ht="15" customHeight="1" x14ac:dyDescent="0.2">
      <c r="A112" s="19">
        <v>1</v>
      </c>
      <c r="B112" s="66" t="str">
        <f>Indice!$B$16</f>
        <v>CD</v>
      </c>
      <c r="C112" s="66" t="str">
        <f>Indice!$E$8</f>
        <v>A</v>
      </c>
      <c r="D112" s="60">
        <f>Indice!$B$8</f>
        <v>1</v>
      </c>
      <c r="E112" s="73">
        <f>Indice!$B$103</f>
        <v>900</v>
      </c>
      <c r="F112" s="61">
        <f t="shared" si="39"/>
        <v>161</v>
      </c>
      <c r="G112" s="60" t="e">
        <f t="shared" si="28"/>
        <v>#N/A</v>
      </c>
      <c r="H112" s="63"/>
      <c r="I112" s="63"/>
      <c r="J112" s="72" t="s">
        <v>10</v>
      </c>
      <c r="K112" s="43" t="s">
        <v>5</v>
      </c>
      <c r="L112" s="117" t="e">
        <f t="shared" si="29"/>
        <v>#N/A</v>
      </c>
      <c r="M112" s="120"/>
      <c r="N112" s="170"/>
      <c r="O112" s="176"/>
      <c r="P112" s="176"/>
      <c r="Q112" s="176"/>
      <c r="R112" s="176"/>
      <c r="S112" s="176"/>
      <c r="T112" s="176"/>
      <c r="U112" s="176"/>
      <c r="AE112" s="127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128"/>
    </row>
    <row r="113" spans="1:44" ht="15" customHeight="1" thickBot="1" x14ac:dyDescent="0.25">
      <c r="A113" s="116">
        <v>1</v>
      </c>
      <c r="B113" s="141" t="str">
        <f>Indice!$B$16</f>
        <v>CD</v>
      </c>
      <c r="C113" s="135" t="str">
        <f>Indice!$E$8</f>
        <v>A</v>
      </c>
      <c r="D113" s="111">
        <f>Indice!$B$8</f>
        <v>1</v>
      </c>
      <c r="E113" s="112">
        <f>Indice!$B$103</f>
        <v>900</v>
      </c>
      <c r="F113" s="112">
        <f t="shared" si="39"/>
        <v>162</v>
      </c>
      <c r="G113" s="111" t="e">
        <f t="shared" si="28"/>
        <v>#N/A</v>
      </c>
      <c r="H113" s="113"/>
      <c r="I113" s="113"/>
      <c r="J113" s="114" t="s">
        <v>3</v>
      </c>
      <c r="K113" s="115" t="s">
        <v>5</v>
      </c>
      <c r="L113" s="134" t="e">
        <f t="shared" si="29"/>
        <v>#N/A</v>
      </c>
      <c r="M113" s="121"/>
      <c r="N113" s="169"/>
      <c r="O113" s="170"/>
      <c r="P113" s="171"/>
      <c r="Q113" s="170"/>
      <c r="R113" s="171"/>
      <c r="S113" s="170"/>
      <c r="T113" s="171"/>
      <c r="U113" s="170"/>
      <c r="AE113" s="129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1"/>
    </row>
    <row r="114" spans="1:44" x14ac:dyDescent="0.2">
      <c r="A114" s="27">
        <f>SUM(A9:A113)</f>
        <v>86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10"/>
      <c r="N114" s="83"/>
      <c r="O114" s="83"/>
      <c r="P114" s="83"/>
      <c r="Q114" s="83"/>
      <c r="R114" s="83"/>
      <c r="S114" s="83"/>
      <c r="T114" s="83"/>
      <c r="U114" s="83"/>
    </row>
    <row r="115" spans="1:44" x14ac:dyDescent="0.2">
      <c r="N115" s="83"/>
      <c r="O115" s="83"/>
      <c r="P115" s="83"/>
      <c r="Q115" s="83"/>
      <c r="R115" s="83"/>
      <c r="S115" s="83"/>
      <c r="T115" s="83"/>
      <c r="U115" s="83"/>
    </row>
    <row r="116" spans="1:44" x14ac:dyDescent="0.2">
      <c r="N116" s="83"/>
      <c r="O116" s="83"/>
      <c r="P116" s="83"/>
      <c r="Q116" s="83"/>
      <c r="R116" s="83"/>
      <c r="S116" s="83"/>
      <c r="T116" s="83"/>
      <c r="U116" s="83"/>
    </row>
    <row r="117" spans="1:44" x14ac:dyDescent="0.2">
      <c r="N117" s="83"/>
      <c r="O117" s="83"/>
      <c r="P117" s="83"/>
      <c r="Q117" s="83"/>
      <c r="R117" s="83"/>
      <c r="S117" s="83"/>
      <c r="T117" s="83"/>
      <c r="U117" s="83"/>
    </row>
    <row r="118" spans="1:44" x14ac:dyDescent="0.2">
      <c r="N118" s="83"/>
      <c r="O118" s="83"/>
      <c r="P118" s="83"/>
      <c r="Q118" s="83"/>
      <c r="R118" s="83"/>
      <c r="S118" s="83"/>
      <c r="T118" s="83"/>
      <c r="U118" s="83"/>
    </row>
  </sheetData>
  <autoFilter ref="A7:AR114" xr:uid="{00000000-0009-0000-0000-000001000000}"/>
  <mergeCells count="452">
    <mergeCell ref="N82:O82"/>
    <mergeCell ref="P82:Q82"/>
    <mergeCell ref="R82:S82"/>
    <mergeCell ref="T82:U82"/>
    <mergeCell ref="N84:O84"/>
    <mergeCell ref="P84:Q84"/>
    <mergeCell ref="R84:S84"/>
    <mergeCell ref="T84:U84"/>
    <mergeCell ref="N86:O86"/>
    <mergeCell ref="P86:Q86"/>
    <mergeCell ref="R86:S86"/>
    <mergeCell ref="T86:U86"/>
    <mergeCell ref="N83:O83"/>
    <mergeCell ref="P83:Q83"/>
    <mergeCell ref="R83:S83"/>
    <mergeCell ref="T83:U83"/>
    <mergeCell ref="N85:O85"/>
    <mergeCell ref="P85:Q85"/>
    <mergeCell ref="R85:S85"/>
    <mergeCell ref="T85:U85"/>
    <mergeCell ref="N67:O67"/>
    <mergeCell ref="P67:Q67"/>
    <mergeCell ref="R67:S67"/>
    <mergeCell ref="T67:U67"/>
    <mergeCell ref="T66:U66"/>
    <mergeCell ref="N76:O76"/>
    <mergeCell ref="P76:Q76"/>
    <mergeCell ref="R76:S76"/>
    <mergeCell ref="T76:U76"/>
    <mergeCell ref="N75:O75"/>
    <mergeCell ref="P75:Q75"/>
    <mergeCell ref="R75:S75"/>
    <mergeCell ref="T75:U75"/>
    <mergeCell ref="N72:O72"/>
    <mergeCell ref="P72:Q72"/>
    <mergeCell ref="R72:S72"/>
    <mergeCell ref="T72:U72"/>
    <mergeCell ref="N73:O73"/>
    <mergeCell ref="P73:Q73"/>
    <mergeCell ref="R73:S73"/>
    <mergeCell ref="T73:U73"/>
    <mergeCell ref="P70:Q70"/>
    <mergeCell ref="R70:S70"/>
    <mergeCell ref="T70:U70"/>
    <mergeCell ref="B61:L61"/>
    <mergeCell ref="N61:O61"/>
    <mergeCell ref="P61:Q61"/>
    <mergeCell ref="R61:S61"/>
    <mergeCell ref="T61:U61"/>
    <mergeCell ref="N62:O62"/>
    <mergeCell ref="P62:Q62"/>
    <mergeCell ref="R62:S62"/>
    <mergeCell ref="T62:U62"/>
    <mergeCell ref="C2:D2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A7:A8"/>
    <mergeCell ref="M7:M8"/>
    <mergeCell ref="T11:U11"/>
    <mergeCell ref="R11:S11"/>
    <mergeCell ref="P11:Q11"/>
    <mergeCell ref="N11:O11"/>
    <mergeCell ref="T8:U8"/>
    <mergeCell ref="R8:S8"/>
    <mergeCell ref="P8:Q8"/>
    <mergeCell ref="N8:O8"/>
    <mergeCell ref="B9:L9"/>
    <mergeCell ref="N9:O9"/>
    <mergeCell ref="P9:Q9"/>
    <mergeCell ref="R9:S9"/>
    <mergeCell ref="T9:U9"/>
    <mergeCell ref="T10:U10"/>
    <mergeCell ref="N10:O10"/>
    <mergeCell ref="P10:Q10"/>
    <mergeCell ref="R10:S10"/>
    <mergeCell ref="P16:Q16"/>
    <mergeCell ref="R16:S16"/>
    <mergeCell ref="T16:U16"/>
    <mergeCell ref="T12:U12"/>
    <mergeCell ref="N13:O13"/>
    <mergeCell ref="P13:Q13"/>
    <mergeCell ref="R13:S13"/>
    <mergeCell ref="N14:O14"/>
    <mergeCell ref="P14:Q14"/>
    <mergeCell ref="T13:U13"/>
    <mergeCell ref="N12:O12"/>
    <mergeCell ref="P12:Q12"/>
    <mergeCell ref="R12:S12"/>
    <mergeCell ref="N15:O15"/>
    <mergeCell ref="P15:Q15"/>
    <mergeCell ref="R15:S15"/>
    <mergeCell ref="T15:U15"/>
    <mergeCell ref="N16:O16"/>
    <mergeCell ref="N17:O17"/>
    <mergeCell ref="N28:O28"/>
    <mergeCell ref="P28:Q28"/>
    <mergeCell ref="R28:S28"/>
    <mergeCell ref="T28:U28"/>
    <mergeCell ref="N29:O29"/>
    <mergeCell ref="P29:Q29"/>
    <mergeCell ref="R29:S29"/>
    <mergeCell ref="T29:U29"/>
    <mergeCell ref="N25:O25"/>
    <mergeCell ref="P25:Q25"/>
    <mergeCell ref="R25:S25"/>
    <mergeCell ref="T25:U25"/>
    <mergeCell ref="N26:O26"/>
    <mergeCell ref="P26:Q26"/>
    <mergeCell ref="R26:S26"/>
    <mergeCell ref="T26:U26"/>
    <mergeCell ref="P17:Q17"/>
    <mergeCell ref="N27:O27"/>
    <mergeCell ref="P27:Q27"/>
    <mergeCell ref="N24:O24"/>
    <mergeCell ref="P24:Q24"/>
    <mergeCell ref="N20:O20"/>
    <mergeCell ref="P20:Q20"/>
    <mergeCell ref="N39:O39"/>
    <mergeCell ref="P39:Q39"/>
    <mergeCell ref="R39:S39"/>
    <mergeCell ref="T39:U39"/>
    <mergeCell ref="N37:O37"/>
    <mergeCell ref="P37:Q37"/>
    <mergeCell ref="R37:S37"/>
    <mergeCell ref="T37:U37"/>
    <mergeCell ref="N38:O38"/>
    <mergeCell ref="P38:Q38"/>
    <mergeCell ref="R38:S38"/>
    <mergeCell ref="T38:U38"/>
    <mergeCell ref="N35:O35"/>
    <mergeCell ref="P35:Q35"/>
    <mergeCell ref="R35:S35"/>
    <mergeCell ref="T35:U35"/>
    <mergeCell ref="N36:O36"/>
    <mergeCell ref="P36:Q36"/>
    <mergeCell ref="R36:S36"/>
    <mergeCell ref="T36:U36"/>
    <mergeCell ref="N45:O45"/>
    <mergeCell ref="P45:Q45"/>
    <mergeCell ref="R45:S45"/>
    <mergeCell ref="T45:U45"/>
    <mergeCell ref="N43:O43"/>
    <mergeCell ref="P43:Q43"/>
    <mergeCell ref="R43:S43"/>
    <mergeCell ref="T43:U43"/>
    <mergeCell ref="N44:O44"/>
    <mergeCell ref="P44:Q44"/>
    <mergeCell ref="R44:S44"/>
    <mergeCell ref="T44:U44"/>
    <mergeCell ref="N40:O40"/>
    <mergeCell ref="P40:Q40"/>
    <mergeCell ref="R40:S40"/>
    <mergeCell ref="T40:U40"/>
    <mergeCell ref="N42:O42"/>
    <mergeCell ref="P42:Q42"/>
    <mergeCell ref="R42:S42"/>
    <mergeCell ref="T42:U42"/>
    <mergeCell ref="P41:Q41"/>
    <mergeCell ref="R41:S41"/>
    <mergeCell ref="T41:U41"/>
    <mergeCell ref="N48:O48"/>
    <mergeCell ref="P48:Q48"/>
    <mergeCell ref="R48:S48"/>
    <mergeCell ref="T48:U48"/>
    <mergeCell ref="N46:O46"/>
    <mergeCell ref="P46:Q46"/>
    <mergeCell ref="R46:S46"/>
    <mergeCell ref="T46:U46"/>
    <mergeCell ref="N51:O51"/>
    <mergeCell ref="P51:Q51"/>
    <mergeCell ref="R51:S51"/>
    <mergeCell ref="T51:U51"/>
    <mergeCell ref="N60:O60"/>
    <mergeCell ref="P60:Q60"/>
    <mergeCell ref="R60:S60"/>
    <mergeCell ref="T60:U60"/>
    <mergeCell ref="N49:O49"/>
    <mergeCell ref="P49:Q49"/>
    <mergeCell ref="R49:S49"/>
    <mergeCell ref="T49:U49"/>
    <mergeCell ref="N59:O59"/>
    <mergeCell ref="P59:Q59"/>
    <mergeCell ref="R59:S59"/>
    <mergeCell ref="T59:U59"/>
    <mergeCell ref="N52:O52"/>
    <mergeCell ref="P52:Q52"/>
    <mergeCell ref="R52:S52"/>
    <mergeCell ref="T52:U52"/>
    <mergeCell ref="N53:O53"/>
    <mergeCell ref="P53:Q53"/>
    <mergeCell ref="R53:S53"/>
    <mergeCell ref="T53:U53"/>
    <mergeCell ref="T54:U54"/>
    <mergeCell ref="N55:O55"/>
    <mergeCell ref="P55:Q55"/>
    <mergeCell ref="R55:S55"/>
    <mergeCell ref="T55:U55"/>
    <mergeCell ref="N57:O57"/>
    <mergeCell ref="P57:Q57"/>
    <mergeCell ref="R57:S57"/>
    <mergeCell ref="T57:U57"/>
    <mergeCell ref="N56:O56"/>
    <mergeCell ref="P56:Q56"/>
    <mergeCell ref="R56:S56"/>
    <mergeCell ref="T56:U56"/>
    <mergeCell ref="R81:S81"/>
    <mergeCell ref="T81:U81"/>
    <mergeCell ref="N77:O77"/>
    <mergeCell ref="P77:Q77"/>
    <mergeCell ref="R77:S77"/>
    <mergeCell ref="T77:U77"/>
    <mergeCell ref="N79:O79"/>
    <mergeCell ref="P79:Q79"/>
    <mergeCell ref="R79:S79"/>
    <mergeCell ref="T79:U79"/>
    <mergeCell ref="N80:O80"/>
    <mergeCell ref="P80:Q80"/>
    <mergeCell ref="R80:S80"/>
    <mergeCell ref="T80:U80"/>
    <mergeCell ref="N78:O78"/>
    <mergeCell ref="P78:Q78"/>
    <mergeCell ref="R78:S78"/>
    <mergeCell ref="T78:U78"/>
    <mergeCell ref="N81:O81"/>
    <mergeCell ref="P81:Q81"/>
    <mergeCell ref="N87:O87"/>
    <mergeCell ref="P87:Q87"/>
    <mergeCell ref="R87:S87"/>
    <mergeCell ref="T87:U87"/>
    <mergeCell ref="N90:O90"/>
    <mergeCell ref="P90:Q90"/>
    <mergeCell ref="R90:S90"/>
    <mergeCell ref="T90:U90"/>
    <mergeCell ref="N89:O89"/>
    <mergeCell ref="P89:Q89"/>
    <mergeCell ref="R89:S89"/>
    <mergeCell ref="T89:U89"/>
    <mergeCell ref="N88:O88"/>
    <mergeCell ref="P88:Q88"/>
    <mergeCell ref="R88:S88"/>
    <mergeCell ref="T88:U88"/>
    <mergeCell ref="N92:O92"/>
    <mergeCell ref="P92:Q92"/>
    <mergeCell ref="R92:S92"/>
    <mergeCell ref="T92:U92"/>
    <mergeCell ref="N93:O93"/>
    <mergeCell ref="P93:Q93"/>
    <mergeCell ref="R93:S93"/>
    <mergeCell ref="T93:U93"/>
    <mergeCell ref="N91:O91"/>
    <mergeCell ref="P91:Q91"/>
    <mergeCell ref="R91:S91"/>
    <mergeCell ref="T91:U91"/>
    <mergeCell ref="T101:U101"/>
    <mergeCell ref="N97:O97"/>
    <mergeCell ref="P97:Q97"/>
    <mergeCell ref="R97:S97"/>
    <mergeCell ref="T97:U97"/>
    <mergeCell ref="N94:O94"/>
    <mergeCell ref="P94:Q94"/>
    <mergeCell ref="R94:S94"/>
    <mergeCell ref="T94:U94"/>
    <mergeCell ref="N95:O95"/>
    <mergeCell ref="P95:Q95"/>
    <mergeCell ref="R95:S95"/>
    <mergeCell ref="T95:U95"/>
    <mergeCell ref="N96:O96"/>
    <mergeCell ref="P96:Q96"/>
    <mergeCell ref="R96:S96"/>
    <mergeCell ref="T96:U96"/>
    <mergeCell ref="N98:O98"/>
    <mergeCell ref="P101:Q101"/>
    <mergeCell ref="R101:S101"/>
    <mergeCell ref="N112:O112"/>
    <mergeCell ref="P112:Q112"/>
    <mergeCell ref="R112:S112"/>
    <mergeCell ref="T112:U112"/>
    <mergeCell ref="P98:Q98"/>
    <mergeCell ref="R98:S98"/>
    <mergeCell ref="T98:U98"/>
    <mergeCell ref="N99:O99"/>
    <mergeCell ref="P99:Q99"/>
    <mergeCell ref="R99:S99"/>
    <mergeCell ref="T99:U99"/>
    <mergeCell ref="N108:O108"/>
    <mergeCell ref="P108:Q108"/>
    <mergeCell ref="R108:S108"/>
    <mergeCell ref="T108:U108"/>
    <mergeCell ref="N104:O104"/>
    <mergeCell ref="P104:Q104"/>
    <mergeCell ref="R104:S104"/>
    <mergeCell ref="T104:U104"/>
    <mergeCell ref="N105:O105"/>
    <mergeCell ref="P105:Q105"/>
    <mergeCell ref="R105:S105"/>
    <mergeCell ref="T105:U105"/>
    <mergeCell ref="N102:O102"/>
    <mergeCell ref="N111:O111"/>
    <mergeCell ref="P111:Q111"/>
    <mergeCell ref="R111:S111"/>
    <mergeCell ref="T111:U111"/>
    <mergeCell ref="N64:O64"/>
    <mergeCell ref="P64:Q64"/>
    <mergeCell ref="R64:S64"/>
    <mergeCell ref="T64:U64"/>
    <mergeCell ref="N65:O65"/>
    <mergeCell ref="P65:Q65"/>
    <mergeCell ref="R65:S65"/>
    <mergeCell ref="T65:U65"/>
    <mergeCell ref="P102:Q102"/>
    <mergeCell ref="R102:S102"/>
    <mergeCell ref="T102:U102"/>
    <mergeCell ref="N103:O103"/>
    <mergeCell ref="P103:Q103"/>
    <mergeCell ref="R103:S103"/>
    <mergeCell ref="T103:U103"/>
    <mergeCell ref="N100:O100"/>
    <mergeCell ref="P100:Q100"/>
    <mergeCell ref="R100:S100"/>
    <mergeCell ref="T100:U100"/>
    <mergeCell ref="N101:O101"/>
    <mergeCell ref="N110:O110"/>
    <mergeCell ref="P110:Q110"/>
    <mergeCell ref="R110:S110"/>
    <mergeCell ref="T110:U110"/>
    <mergeCell ref="N109:O109"/>
    <mergeCell ref="P109:Q109"/>
    <mergeCell ref="R109:S109"/>
    <mergeCell ref="T109:U109"/>
    <mergeCell ref="N106:O106"/>
    <mergeCell ref="P106:Q106"/>
    <mergeCell ref="R106:S106"/>
    <mergeCell ref="T106:U106"/>
    <mergeCell ref="N107:O107"/>
    <mergeCell ref="P107:Q107"/>
    <mergeCell ref="R107:S107"/>
    <mergeCell ref="T107:U107"/>
    <mergeCell ref="R31:S31"/>
    <mergeCell ref="T31:U31"/>
    <mergeCell ref="AD7:AD8"/>
    <mergeCell ref="V7:V8"/>
    <mergeCell ref="W7:W8"/>
    <mergeCell ref="X7:X8"/>
    <mergeCell ref="Y7:Y8"/>
    <mergeCell ref="Z7:Z8"/>
    <mergeCell ref="AA7:AA8"/>
    <mergeCell ref="AB7:AB8"/>
    <mergeCell ref="AC7:AC8"/>
    <mergeCell ref="T17:U17"/>
    <mergeCell ref="R17:S17"/>
    <mergeCell ref="T22:U22"/>
    <mergeCell ref="R14:S14"/>
    <mergeCell ref="T14:U14"/>
    <mergeCell ref="T18:U18"/>
    <mergeCell ref="R27:S27"/>
    <mergeCell ref="T27:U27"/>
    <mergeCell ref="R23:S23"/>
    <mergeCell ref="R24:S24"/>
    <mergeCell ref="T24:U24"/>
    <mergeCell ref="R20:S20"/>
    <mergeCell ref="T20:U20"/>
    <mergeCell ref="N22:O22"/>
    <mergeCell ref="P22:Q22"/>
    <mergeCell ref="R22:S22"/>
    <mergeCell ref="N23:O23"/>
    <mergeCell ref="P23:Q23"/>
    <mergeCell ref="T23:U23"/>
    <mergeCell ref="N21:O21"/>
    <mergeCell ref="P21:Q21"/>
    <mergeCell ref="R21:S21"/>
    <mergeCell ref="T21:U21"/>
    <mergeCell ref="N71:O71"/>
    <mergeCell ref="P71:Q71"/>
    <mergeCell ref="R71:S71"/>
    <mergeCell ref="T71:U71"/>
    <mergeCell ref="B41:L41"/>
    <mergeCell ref="N41:O41"/>
    <mergeCell ref="R68:S68"/>
    <mergeCell ref="T68:U68"/>
    <mergeCell ref="N69:O69"/>
    <mergeCell ref="N58:O58"/>
    <mergeCell ref="P58:Q58"/>
    <mergeCell ref="R58:S58"/>
    <mergeCell ref="T58:U58"/>
    <mergeCell ref="N63:O63"/>
    <mergeCell ref="P63:Q63"/>
    <mergeCell ref="R63:S63"/>
    <mergeCell ref="T63:U63"/>
    <mergeCell ref="P69:Q69"/>
    <mergeCell ref="R69:S69"/>
    <mergeCell ref="T69:U69"/>
    <mergeCell ref="N70:O70"/>
    <mergeCell ref="N54:O54"/>
    <mergeCell ref="P54:Q54"/>
    <mergeCell ref="R54:S54"/>
    <mergeCell ref="B34:L34"/>
    <mergeCell ref="N34:O34"/>
    <mergeCell ref="P34:Q34"/>
    <mergeCell ref="R34:S34"/>
    <mergeCell ref="T34:U34"/>
    <mergeCell ref="B19:L19"/>
    <mergeCell ref="N19:O19"/>
    <mergeCell ref="P19:Q19"/>
    <mergeCell ref="R19:S19"/>
    <mergeCell ref="T19:U19"/>
    <mergeCell ref="N32:O32"/>
    <mergeCell ref="P32:Q32"/>
    <mergeCell ref="R32:S32"/>
    <mergeCell ref="T32:U32"/>
    <mergeCell ref="N33:O33"/>
    <mergeCell ref="P33:Q33"/>
    <mergeCell ref="R33:S33"/>
    <mergeCell ref="T33:U33"/>
    <mergeCell ref="N30:O30"/>
    <mergeCell ref="P30:Q30"/>
    <mergeCell ref="R30:S30"/>
    <mergeCell ref="T30:U30"/>
    <mergeCell ref="N31:O31"/>
    <mergeCell ref="P31:Q31"/>
    <mergeCell ref="N18:O18"/>
    <mergeCell ref="P18:Q18"/>
    <mergeCell ref="R18:S18"/>
    <mergeCell ref="T113:U113"/>
    <mergeCell ref="R113:S113"/>
    <mergeCell ref="P113:Q113"/>
    <mergeCell ref="N113:O113"/>
    <mergeCell ref="B50:L50"/>
    <mergeCell ref="N50:O50"/>
    <mergeCell ref="P50:Q50"/>
    <mergeCell ref="R50:S50"/>
    <mergeCell ref="T50:U50"/>
    <mergeCell ref="B74:L74"/>
    <mergeCell ref="N74:O74"/>
    <mergeCell ref="P74:Q74"/>
    <mergeCell ref="R74:S74"/>
    <mergeCell ref="T74:U74"/>
    <mergeCell ref="B58:L58"/>
    <mergeCell ref="B66:L66"/>
    <mergeCell ref="N66:O66"/>
    <mergeCell ref="P66:Q66"/>
    <mergeCell ref="R66:S66"/>
    <mergeCell ref="N68:O68"/>
    <mergeCell ref="P68:Q6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U23"/>
  <sheetViews>
    <sheetView view="pageBreakPreview" zoomScale="60" zoomScaleNormal="70" workbookViewId="0">
      <selection activeCell="H40" sqref="H40"/>
    </sheetView>
  </sheetViews>
  <sheetFormatPr defaultColWidth="9.140625" defaultRowHeight="12.75" x14ac:dyDescent="0.2"/>
  <cols>
    <col min="1" max="3" width="7.7109375" style="21" customWidth="1"/>
    <col min="4" max="7" width="12.28515625" style="21" customWidth="1"/>
    <col min="8" max="9" width="68.7109375" style="21" customWidth="1"/>
    <col min="10" max="11" width="12.28515625" style="21" customWidth="1"/>
    <col min="12" max="12" width="12.28515625" style="74" customWidth="1"/>
    <col min="13" max="21" width="5.7109375" style="21" customWidth="1"/>
    <col min="22" max="30" width="5.7109375" style="27" customWidth="1"/>
    <col min="31" max="44" width="6.7109375" style="21" customWidth="1"/>
    <col min="45" max="16384" width="9.140625" style="21"/>
  </cols>
  <sheetData>
    <row r="1" spans="1:125" s="5" customFormat="1" ht="15" customHeight="1" x14ac:dyDescent="0.2">
      <c r="A1" s="6"/>
      <c r="B1" s="48"/>
      <c r="C1" s="49"/>
      <c r="D1" s="49"/>
      <c r="E1" s="49"/>
      <c r="F1" s="49"/>
      <c r="G1" s="50"/>
      <c r="H1" s="51"/>
      <c r="I1" s="51"/>
      <c r="J1" s="52"/>
      <c r="K1" s="53"/>
      <c r="L1" s="54"/>
      <c r="M1" s="100"/>
      <c r="N1" s="99"/>
      <c r="O1" s="99"/>
      <c r="P1" s="99"/>
      <c r="Q1" s="99"/>
      <c r="R1" s="99"/>
      <c r="S1" s="99"/>
      <c r="T1" s="99"/>
      <c r="U1" s="9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s="5" customFormat="1" ht="15" customHeight="1" x14ac:dyDescent="0.2">
      <c r="A2" s="6"/>
      <c r="B2" s="75"/>
      <c r="C2" s="188"/>
      <c r="D2" s="188"/>
      <c r="E2" s="79"/>
      <c r="F2" s="76"/>
      <c r="G2" s="6"/>
      <c r="H2" s="76"/>
      <c r="I2" s="76"/>
      <c r="J2" s="76"/>
      <c r="K2" s="80"/>
      <c r="L2" s="81"/>
      <c r="M2" s="10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s="5" customFormat="1" ht="15" customHeight="1" x14ac:dyDescent="0.2">
      <c r="A3" s="6"/>
      <c r="B3" s="82"/>
      <c r="C3" s="76"/>
      <c r="D3" s="79"/>
      <c r="E3" s="79"/>
      <c r="F3" s="76"/>
      <c r="G3" s="6"/>
      <c r="H3" s="77"/>
      <c r="I3" s="77"/>
      <c r="J3" s="76"/>
      <c r="K3" s="76"/>
      <c r="L3" s="81"/>
      <c r="M3" s="10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s="5" customFormat="1" ht="15" customHeight="1" x14ac:dyDescent="0.2">
      <c r="A4" s="6"/>
      <c r="B4" s="82"/>
      <c r="C4" s="79"/>
      <c r="D4" s="79"/>
      <c r="E4" s="79"/>
      <c r="F4" s="76"/>
      <c r="G4" s="6"/>
      <c r="H4" s="6"/>
      <c r="I4" s="6"/>
      <c r="J4" s="76"/>
      <c r="K4" s="76"/>
      <c r="L4" s="81"/>
      <c r="M4" s="10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s="5" customFormat="1" ht="15" customHeight="1" x14ac:dyDescent="0.2">
      <c r="A5" s="6"/>
      <c r="B5" s="82"/>
      <c r="C5" s="79"/>
      <c r="D5" s="79"/>
      <c r="E5" s="79"/>
      <c r="F5" s="76"/>
      <c r="G5" s="6"/>
      <c r="H5" s="78"/>
      <c r="I5" s="78"/>
      <c r="J5" s="76"/>
      <c r="K5" s="76"/>
      <c r="L5" s="81"/>
      <c r="M5" s="1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s="5" customFormat="1" ht="15" customHeight="1" thickBot="1" x14ac:dyDescent="0.25">
      <c r="A6" s="6"/>
      <c r="B6" s="102"/>
      <c r="C6" s="103"/>
      <c r="D6" s="103"/>
      <c r="E6" s="103"/>
      <c r="F6" s="103"/>
      <c r="G6" s="103"/>
      <c r="H6" s="104"/>
      <c r="I6" s="104"/>
      <c r="J6" s="105"/>
      <c r="K6" s="106"/>
      <c r="L6" s="107"/>
      <c r="M6" s="109"/>
      <c r="N6" s="108"/>
      <c r="O6" s="108"/>
      <c r="P6" s="108"/>
      <c r="Q6" s="108"/>
      <c r="R6" s="108"/>
      <c r="S6" s="108"/>
      <c r="T6" s="108"/>
      <c r="U6" s="10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15" customHeight="1" x14ac:dyDescent="0.2">
      <c r="A7" s="183" t="s">
        <v>8</v>
      </c>
      <c r="B7" s="181" t="s">
        <v>154</v>
      </c>
      <c r="C7" s="197" t="s">
        <v>42</v>
      </c>
      <c r="D7" s="195" t="s">
        <v>59</v>
      </c>
      <c r="E7" s="195" t="s">
        <v>155</v>
      </c>
      <c r="F7" s="195" t="s">
        <v>156</v>
      </c>
      <c r="G7" s="195" t="s">
        <v>157</v>
      </c>
      <c r="H7" s="193" t="s">
        <v>158</v>
      </c>
      <c r="I7" s="193" t="s">
        <v>153</v>
      </c>
      <c r="J7" s="193" t="s">
        <v>159</v>
      </c>
      <c r="K7" s="191" t="s">
        <v>160</v>
      </c>
      <c r="L7" s="189" t="s">
        <v>161</v>
      </c>
      <c r="M7" s="184"/>
      <c r="N7" s="118" t="s">
        <v>162</v>
      </c>
      <c r="O7" s="86">
        <v>1</v>
      </c>
      <c r="P7" s="85" t="s">
        <v>162</v>
      </c>
      <c r="Q7" s="86">
        <v>2</v>
      </c>
      <c r="R7" s="85" t="s">
        <v>162</v>
      </c>
      <c r="S7" s="86">
        <v>3</v>
      </c>
      <c r="T7" s="85" t="s">
        <v>162</v>
      </c>
      <c r="U7" s="86">
        <v>4</v>
      </c>
      <c r="V7" s="178"/>
      <c r="W7" s="178"/>
      <c r="X7" s="178"/>
      <c r="Y7" s="178"/>
      <c r="Z7" s="178"/>
      <c r="AA7" s="178"/>
      <c r="AB7" s="178"/>
      <c r="AC7" s="178"/>
      <c r="AD7" s="178"/>
      <c r="AE7" s="87" t="s">
        <v>164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</row>
    <row r="8" spans="1:125" ht="15" customHeight="1" x14ac:dyDescent="0.2">
      <c r="A8" s="183"/>
      <c r="B8" s="182"/>
      <c r="C8" s="198"/>
      <c r="D8" s="196"/>
      <c r="E8" s="196"/>
      <c r="F8" s="196"/>
      <c r="G8" s="196"/>
      <c r="H8" s="194"/>
      <c r="I8" s="194"/>
      <c r="J8" s="194"/>
      <c r="K8" s="192"/>
      <c r="L8" s="190"/>
      <c r="M8" s="185"/>
      <c r="N8" s="199">
        <v>43232</v>
      </c>
      <c r="O8" s="200"/>
      <c r="P8" s="200">
        <v>43233</v>
      </c>
      <c r="Q8" s="200"/>
      <c r="R8" s="200">
        <v>43234</v>
      </c>
      <c r="S8" s="200"/>
      <c r="T8" s="200">
        <v>43235</v>
      </c>
      <c r="U8" s="200"/>
      <c r="V8" s="178"/>
      <c r="W8" s="178"/>
      <c r="X8" s="178"/>
      <c r="Y8" s="178"/>
      <c r="Z8" s="178"/>
      <c r="AA8" s="178"/>
      <c r="AB8" s="178"/>
      <c r="AC8" s="178"/>
      <c r="AD8" s="178"/>
      <c r="AE8" s="90" t="s">
        <v>122</v>
      </c>
      <c r="AF8" s="91" t="s">
        <v>165</v>
      </c>
      <c r="AG8" s="91" t="s">
        <v>132</v>
      </c>
      <c r="AH8" s="91" t="s">
        <v>119</v>
      </c>
      <c r="AI8" s="91" t="s">
        <v>185</v>
      </c>
      <c r="AJ8" s="91" t="s">
        <v>166</v>
      </c>
      <c r="AK8" s="91" t="s">
        <v>126</v>
      </c>
      <c r="AL8" s="91" t="s">
        <v>127</v>
      </c>
      <c r="AM8" s="91" t="s">
        <v>175</v>
      </c>
      <c r="AN8" s="91" t="s">
        <v>172</v>
      </c>
      <c r="AO8" s="91" t="s">
        <v>120</v>
      </c>
      <c r="AP8" s="91" t="s">
        <v>187</v>
      </c>
      <c r="AQ8" s="91" t="s">
        <v>135</v>
      </c>
      <c r="AR8" s="92" t="s">
        <v>184</v>
      </c>
    </row>
    <row r="9" spans="1:125" ht="15" customHeight="1" x14ac:dyDescent="0.2">
      <c r="A9" s="19"/>
      <c r="B9" s="172" t="s">
        <v>197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98"/>
      <c r="N9" s="177"/>
      <c r="O9" s="174"/>
      <c r="P9" s="174"/>
      <c r="Q9" s="174"/>
      <c r="R9" s="174"/>
      <c r="S9" s="174"/>
      <c r="T9" s="174"/>
      <c r="U9" s="175"/>
      <c r="V9" s="122"/>
      <c r="W9" s="122"/>
      <c r="X9" s="122"/>
      <c r="Y9" s="122"/>
      <c r="Z9" s="122"/>
      <c r="AA9" s="122"/>
      <c r="AB9" s="122"/>
      <c r="AC9" s="122"/>
      <c r="AD9" s="122"/>
      <c r="AE9" s="132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</row>
    <row r="10" spans="1:125" ht="15" customHeight="1" x14ac:dyDescent="0.2">
      <c r="A10" s="19"/>
      <c r="B10" s="55"/>
      <c r="C10" s="56"/>
      <c r="D10" s="57"/>
      <c r="E10" s="57"/>
      <c r="F10" s="58"/>
      <c r="G10" s="56"/>
      <c r="H10" s="36" t="s">
        <v>168</v>
      </c>
      <c r="I10" s="36"/>
      <c r="J10" s="58"/>
      <c r="K10" s="57"/>
      <c r="L10" s="94"/>
      <c r="M10" s="119"/>
      <c r="N10" s="180"/>
      <c r="O10" s="179"/>
      <c r="P10" s="179"/>
      <c r="Q10" s="179"/>
      <c r="R10" s="179"/>
      <c r="S10" s="179"/>
      <c r="T10" s="179"/>
      <c r="U10" s="179"/>
      <c r="V10" s="123"/>
      <c r="W10" s="123"/>
      <c r="X10" s="123"/>
      <c r="Y10" s="123"/>
      <c r="Z10" s="123"/>
      <c r="AA10" s="123"/>
      <c r="AB10" s="123"/>
      <c r="AC10" s="123"/>
      <c r="AD10" s="123"/>
      <c r="AE10" s="125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126"/>
    </row>
    <row r="11" spans="1:125" ht="15" customHeight="1" x14ac:dyDescent="0.2">
      <c r="A11" s="19">
        <v>1</v>
      </c>
      <c r="B11" s="59" t="str">
        <f>Indice!$B$16</f>
        <v>CD</v>
      </c>
      <c r="C11" s="59" t="str">
        <f>Indice!$E$9</f>
        <v>B</v>
      </c>
      <c r="D11" s="60">
        <f>Indice!$B$8</f>
        <v>1</v>
      </c>
      <c r="E11" s="61">
        <f>Indice!$E$88</f>
        <v>260</v>
      </c>
      <c r="F11" s="62">
        <v>1</v>
      </c>
      <c r="G11" s="60">
        <f t="shared" ref="G11:G15" si="0">_xlfn.IFS(ISTEXT(N11),$O$7,ISTEXT(P11),$Q$7,ISTEXT(R11),$S$7,ISTEXT(T11),$U$7)</f>
        <v>1</v>
      </c>
      <c r="H11" s="63" t="s">
        <v>11</v>
      </c>
      <c r="I11" s="95" t="s">
        <v>176</v>
      </c>
      <c r="J11" s="64" t="s">
        <v>3</v>
      </c>
      <c r="K11" s="65" t="s">
        <v>4</v>
      </c>
      <c r="L11" s="117">
        <f t="shared" ref="L11:L15" si="1">_xlfn.IFS(ISTEXT(N11),$N$8,ISTEXT(P11),$P$8,ISTEXT(R11),$R$8,ISTEXT(T11),$T$8)</f>
        <v>43232</v>
      </c>
      <c r="M11" s="120"/>
      <c r="N11" s="180" t="s">
        <v>141</v>
      </c>
      <c r="O11" s="179"/>
      <c r="P11" s="179"/>
      <c r="Q11" s="179"/>
      <c r="R11" s="179"/>
      <c r="S11" s="179"/>
      <c r="T11" s="179"/>
      <c r="U11" s="179"/>
      <c r="AE11" s="127" t="s">
        <v>163</v>
      </c>
      <c r="AF11" s="84" t="s">
        <v>163</v>
      </c>
      <c r="AG11" s="84" t="s">
        <v>163</v>
      </c>
      <c r="AH11" s="84" t="s">
        <v>163</v>
      </c>
      <c r="AI11" s="84" t="s">
        <v>163</v>
      </c>
      <c r="AJ11" s="84" t="s">
        <v>163</v>
      </c>
      <c r="AK11" s="84" t="s">
        <v>163</v>
      </c>
      <c r="AL11" s="84" t="s">
        <v>163</v>
      </c>
      <c r="AM11" s="84" t="s">
        <v>163</v>
      </c>
      <c r="AN11" s="84" t="s">
        <v>163</v>
      </c>
      <c r="AO11" s="84" t="s">
        <v>163</v>
      </c>
      <c r="AP11" s="84" t="s">
        <v>163</v>
      </c>
      <c r="AQ11" s="84" t="s">
        <v>163</v>
      </c>
      <c r="AR11" s="128" t="s">
        <v>163</v>
      </c>
    </row>
    <row r="12" spans="1:125" ht="15" customHeight="1" x14ac:dyDescent="0.2">
      <c r="A12" s="19">
        <v>1</v>
      </c>
      <c r="B12" s="59" t="str">
        <f>Indice!$B$16</f>
        <v>CD</v>
      </c>
      <c r="C12" s="59" t="str">
        <f>Indice!$E$9</f>
        <v>B</v>
      </c>
      <c r="D12" s="60">
        <f>Indice!$B$8</f>
        <v>1</v>
      </c>
      <c r="E12" s="61">
        <f>Indice!$E$88</f>
        <v>260</v>
      </c>
      <c r="F12" s="61">
        <f>F11+1</f>
        <v>2</v>
      </c>
      <c r="G12" s="60">
        <f t="shared" si="0"/>
        <v>2</v>
      </c>
      <c r="H12" s="63" t="s">
        <v>170</v>
      </c>
      <c r="I12" s="96" t="s">
        <v>177</v>
      </c>
      <c r="J12" s="64" t="s">
        <v>3</v>
      </c>
      <c r="K12" s="65" t="s">
        <v>4</v>
      </c>
      <c r="L12" s="117">
        <f t="shared" si="1"/>
        <v>43233</v>
      </c>
      <c r="M12" s="120"/>
      <c r="N12" s="180"/>
      <c r="O12" s="179"/>
      <c r="P12" s="179" t="s">
        <v>141</v>
      </c>
      <c r="Q12" s="179"/>
      <c r="R12" s="179"/>
      <c r="S12" s="179"/>
      <c r="T12" s="179"/>
      <c r="U12" s="179"/>
      <c r="AE12" s="127" t="s">
        <v>163</v>
      </c>
      <c r="AF12" s="84" t="s">
        <v>163</v>
      </c>
      <c r="AG12" s="84" t="s">
        <v>163</v>
      </c>
      <c r="AH12" s="84" t="s">
        <v>163</v>
      </c>
      <c r="AI12" s="84" t="s">
        <v>163</v>
      </c>
      <c r="AJ12" s="84" t="s">
        <v>163</v>
      </c>
      <c r="AK12" s="84" t="s">
        <v>163</v>
      </c>
      <c r="AL12" s="84" t="s">
        <v>163</v>
      </c>
      <c r="AM12" s="84" t="s">
        <v>163</v>
      </c>
      <c r="AN12" s="84" t="s">
        <v>163</v>
      </c>
      <c r="AO12" s="84" t="s">
        <v>163</v>
      </c>
      <c r="AP12" s="84" t="s">
        <v>163</v>
      </c>
      <c r="AQ12" s="84" t="s">
        <v>163</v>
      </c>
      <c r="AR12" s="128" t="s">
        <v>163</v>
      </c>
    </row>
    <row r="13" spans="1:125" ht="15" customHeight="1" x14ac:dyDescent="0.2">
      <c r="A13" s="19">
        <v>1</v>
      </c>
      <c r="B13" s="59" t="str">
        <f>Indice!$B$16</f>
        <v>CD</v>
      </c>
      <c r="C13" s="59" t="str">
        <f>Indice!$E$9</f>
        <v>B</v>
      </c>
      <c r="D13" s="60">
        <f>Indice!$B$8</f>
        <v>1</v>
      </c>
      <c r="E13" s="61">
        <f>Indice!$E$88</f>
        <v>260</v>
      </c>
      <c r="F13" s="61">
        <f t="shared" ref="F13:F15" si="2">F12+1</f>
        <v>3</v>
      </c>
      <c r="G13" s="60">
        <f t="shared" si="0"/>
        <v>3</v>
      </c>
      <c r="H13" s="63" t="s">
        <v>74</v>
      </c>
      <c r="I13" s="95" t="s">
        <v>178</v>
      </c>
      <c r="J13" s="64" t="s">
        <v>3</v>
      </c>
      <c r="K13" s="65" t="s">
        <v>4</v>
      </c>
      <c r="L13" s="117">
        <f t="shared" si="1"/>
        <v>43234</v>
      </c>
      <c r="M13" s="120"/>
      <c r="N13" s="180"/>
      <c r="O13" s="179"/>
      <c r="P13" s="179"/>
      <c r="Q13" s="179"/>
      <c r="R13" s="179" t="s">
        <v>141</v>
      </c>
      <c r="S13" s="179"/>
      <c r="T13" s="179"/>
      <c r="U13" s="179"/>
      <c r="AE13" s="127" t="s">
        <v>163</v>
      </c>
      <c r="AF13" s="84" t="s">
        <v>163</v>
      </c>
      <c r="AG13" s="84" t="s">
        <v>163</v>
      </c>
      <c r="AH13" s="84" t="s">
        <v>163</v>
      </c>
      <c r="AI13" s="84" t="s">
        <v>163</v>
      </c>
      <c r="AJ13" s="84" t="s">
        <v>163</v>
      </c>
      <c r="AK13" s="84" t="s">
        <v>163</v>
      </c>
      <c r="AL13" s="84" t="s">
        <v>163</v>
      </c>
      <c r="AM13" s="84" t="s">
        <v>163</v>
      </c>
      <c r="AN13" s="84" t="s">
        <v>163</v>
      </c>
      <c r="AO13" s="84" t="s">
        <v>163</v>
      </c>
      <c r="AP13" s="84" t="s">
        <v>163</v>
      </c>
      <c r="AQ13" s="84" t="s">
        <v>163</v>
      </c>
      <c r="AR13" s="128" t="s">
        <v>163</v>
      </c>
    </row>
    <row r="14" spans="1:125" ht="15" customHeight="1" x14ac:dyDescent="0.2">
      <c r="A14" s="19">
        <v>1</v>
      </c>
      <c r="B14" s="59" t="str">
        <f>Indice!$B$16</f>
        <v>CD</v>
      </c>
      <c r="C14" s="59" t="str">
        <f>Indice!$E$9</f>
        <v>B</v>
      </c>
      <c r="D14" s="60">
        <f>Indice!$B$8</f>
        <v>1</v>
      </c>
      <c r="E14" s="61">
        <f>Indice!$E$88</f>
        <v>260</v>
      </c>
      <c r="F14" s="61">
        <f t="shared" si="2"/>
        <v>4</v>
      </c>
      <c r="G14" s="60">
        <f t="shared" si="0"/>
        <v>4</v>
      </c>
      <c r="H14" s="63" t="s">
        <v>209</v>
      </c>
      <c r="I14" s="95" t="s">
        <v>75</v>
      </c>
      <c r="J14" s="64" t="s">
        <v>3</v>
      </c>
      <c r="K14" s="65" t="s">
        <v>4</v>
      </c>
      <c r="L14" s="117">
        <f t="shared" si="1"/>
        <v>43235</v>
      </c>
      <c r="M14" s="120"/>
      <c r="N14" s="180"/>
      <c r="O14" s="179"/>
      <c r="P14" s="179"/>
      <c r="Q14" s="179"/>
      <c r="R14" s="179"/>
      <c r="S14" s="179"/>
      <c r="T14" s="179" t="s">
        <v>141</v>
      </c>
      <c r="U14" s="179"/>
      <c r="AE14" s="127" t="s">
        <v>163</v>
      </c>
      <c r="AF14" s="84" t="s">
        <v>163</v>
      </c>
      <c r="AG14" s="84" t="s">
        <v>163</v>
      </c>
      <c r="AH14" s="84" t="s">
        <v>163</v>
      </c>
      <c r="AI14" s="84" t="s">
        <v>163</v>
      </c>
      <c r="AJ14" s="84" t="s">
        <v>163</v>
      </c>
      <c r="AK14" s="84" t="s">
        <v>163</v>
      </c>
      <c r="AL14" s="84" t="s">
        <v>163</v>
      </c>
      <c r="AM14" s="84" t="s">
        <v>163</v>
      </c>
      <c r="AN14" s="84" t="s">
        <v>163</v>
      </c>
      <c r="AO14" s="84" t="s">
        <v>163</v>
      </c>
      <c r="AP14" s="84" t="s">
        <v>163</v>
      </c>
      <c r="AQ14" s="84" t="s">
        <v>163</v>
      </c>
      <c r="AR14" s="128" t="s">
        <v>163</v>
      </c>
    </row>
    <row r="15" spans="1:125" ht="15" customHeight="1" x14ac:dyDescent="0.2">
      <c r="A15" s="19">
        <v>1</v>
      </c>
      <c r="B15" s="59" t="str">
        <f>Indice!$B$16</f>
        <v>CD</v>
      </c>
      <c r="C15" s="59" t="str">
        <f>Indice!$E$9</f>
        <v>B</v>
      </c>
      <c r="D15" s="60">
        <f>Indice!$B$8</f>
        <v>1</v>
      </c>
      <c r="E15" s="61">
        <f>Indice!$E$88</f>
        <v>260</v>
      </c>
      <c r="F15" s="61">
        <f t="shared" si="2"/>
        <v>5</v>
      </c>
      <c r="G15" s="60">
        <f t="shared" si="0"/>
        <v>3</v>
      </c>
      <c r="H15" s="133" t="s">
        <v>171</v>
      </c>
      <c r="I15" s="96" t="s">
        <v>181</v>
      </c>
      <c r="J15" s="64" t="s">
        <v>3</v>
      </c>
      <c r="K15" s="65" t="s">
        <v>4</v>
      </c>
      <c r="L15" s="117">
        <f t="shared" si="1"/>
        <v>43234</v>
      </c>
      <c r="M15" s="120"/>
      <c r="N15" s="170"/>
      <c r="O15" s="176"/>
      <c r="P15" s="176"/>
      <c r="Q15" s="176"/>
      <c r="R15" s="176" t="s">
        <v>141</v>
      </c>
      <c r="S15" s="176"/>
      <c r="T15" s="176"/>
      <c r="U15" s="176"/>
      <c r="AE15" s="127" t="s">
        <v>163</v>
      </c>
      <c r="AF15" s="84" t="s">
        <v>163</v>
      </c>
      <c r="AG15" s="84" t="s">
        <v>163</v>
      </c>
      <c r="AH15" s="84" t="s">
        <v>163</v>
      </c>
      <c r="AI15" s="84" t="s">
        <v>163</v>
      </c>
      <c r="AJ15" s="84" t="s">
        <v>163</v>
      </c>
      <c r="AK15" s="84" t="s">
        <v>163</v>
      </c>
      <c r="AL15" s="84" t="s">
        <v>163</v>
      </c>
      <c r="AM15" s="84" t="s">
        <v>163</v>
      </c>
      <c r="AN15" s="84" t="s">
        <v>163</v>
      </c>
      <c r="AO15" s="84" t="s">
        <v>163</v>
      </c>
      <c r="AP15" s="84" t="s">
        <v>163</v>
      </c>
      <c r="AQ15" s="84" t="s">
        <v>163</v>
      </c>
      <c r="AR15" s="128" t="s">
        <v>163</v>
      </c>
    </row>
    <row r="16" spans="1:125" ht="15" customHeight="1" x14ac:dyDescent="0.2">
      <c r="A16" s="19"/>
      <c r="B16" s="172" t="s">
        <v>210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98"/>
      <c r="N16" s="177"/>
      <c r="O16" s="174"/>
      <c r="P16" s="174"/>
      <c r="Q16" s="174"/>
      <c r="R16" s="174"/>
      <c r="S16" s="174"/>
      <c r="T16" s="174"/>
      <c r="U16" s="175"/>
      <c r="V16" s="122"/>
      <c r="W16" s="122"/>
      <c r="X16" s="122"/>
      <c r="Y16" s="122"/>
      <c r="Z16" s="122"/>
      <c r="AA16" s="122"/>
      <c r="AB16" s="122"/>
      <c r="AC16" s="122"/>
      <c r="AD16" s="122"/>
      <c r="AE16" s="132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8"/>
    </row>
    <row r="17" spans="1:44" ht="15" customHeight="1" x14ac:dyDescent="0.2">
      <c r="A17" s="19"/>
      <c r="B17" s="55"/>
      <c r="C17" s="56"/>
      <c r="D17" s="57"/>
      <c r="E17" s="57"/>
      <c r="F17" s="58"/>
      <c r="G17" s="56"/>
      <c r="H17" s="36" t="s">
        <v>133</v>
      </c>
      <c r="I17" s="36" t="s">
        <v>133</v>
      </c>
      <c r="J17" s="58"/>
      <c r="K17" s="57"/>
      <c r="L17" s="94"/>
      <c r="M17" s="119"/>
      <c r="N17" s="180"/>
      <c r="O17" s="179"/>
      <c r="P17" s="179"/>
      <c r="Q17" s="179"/>
      <c r="R17" s="179"/>
      <c r="S17" s="179"/>
      <c r="T17" s="179"/>
      <c r="U17" s="179"/>
      <c r="V17" s="123"/>
      <c r="W17" s="123"/>
      <c r="X17" s="123"/>
      <c r="Y17" s="123"/>
      <c r="Z17" s="123"/>
      <c r="AA17" s="123"/>
      <c r="AB17" s="123"/>
      <c r="AC17" s="123"/>
      <c r="AD17" s="123"/>
      <c r="AE17" s="125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126"/>
    </row>
    <row r="18" spans="1:44" ht="15" customHeight="1" x14ac:dyDescent="0.2">
      <c r="A18" s="19">
        <v>1</v>
      </c>
      <c r="B18" s="59" t="str">
        <f>Indice!$B$16</f>
        <v>CD</v>
      </c>
      <c r="C18" s="59" t="str">
        <f>Indice!$E$9</f>
        <v>B</v>
      </c>
      <c r="D18" s="60">
        <f>Indice!$B$8</f>
        <v>1</v>
      </c>
      <c r="E18" s="61">
        <f>Indice!$E$88</f>
        <v>260</v>
      </c>
      <c r="F18" s="62">
        <v>100</v>
      </c>
      <c r="G18" s="60">
        <f>_xlfn.IFS(ISTEXT(N18),$O$7,ISTEXT(P18),$Q$7,ISTEXT(R18),$S$7,ISTEXT(T18),$U$7)</f>
        <v>2</v>
      </c>
      <c r="H18" s="23" t="s">
        <v>211</v>
      </c>
      <c r="I18" s="23" t="s">
        <v>103</v>
      </c>
      <c r="J18" s="72" t="s">
        <v>9</v>
      </c>
      <c r="K18" s="43" t="s">
        <v>5</v>
      </c>
      <c r="L18" s="117">
        <f>_xlfn.IFS(ISTEXT(N18),$N$8,ISTEXT(P18),$P$8,ISTEXT(R18),$R$8,ISTEXT(T18),$T$8)</f>
        <v>43233</v>
      </c>
      <c r="M18" s="120"/>
      <c r="N18" s="170"/>
      <c r="O18" s="176"/>
      <c r="P18" s="176" t="s">
        <v>141</v>
      </c>
      <c r="Q18" s="176"/>
      <c r="R18" s="176"/>
      <c r="S18" s="176"/>
      <c r="T18" s="176"/>
      <c r="U18" s="176"/>
      <c r="AE18" s="127" t="s">
        <v>163</v>
      </c>
      <c r="AF18" s="84" t="s">
        <v>163</v>
      </c>
      <c r="AG18" s="84" t="s">
        <v>163</v>
      </c>
      <c r="AH18" s="84" t="s">
        <v>163</v>
      </c>
      <c r="AI18" s="84" t="s">
        <v>163</v>
      </c>
      <c r="AJ18" s="84" t="s">
        <v>163</v>
      </c>
      <c r="AK18" s="84" t="s">
        <v>163</v>
      </c>
      <c r="AL18" s="84" t="s">
        <v>163</v>
      </c>
      <c r="AM18" s="84" t="s">
        <v>163</v>
      </c>
      <c r="AN18" s="84" t="s">
        <v>163</v>
      </c>
      <c r="AO18" s="84" t="s">
        <v>163</v>
      </c>
      <c r="AP18" s="84" t="s">
        <v>163</v>
      </c>
      <c r="AQ18" s="84" t="s">
        <v>163</v>
      </c>
      <c r="AR18" s="128" t="s">
        <v>163</v>
      </c>
    </row>
    <row r="19" spans="1:44" x14ac:dyDescent="0.2">
      <c r="A19" s="27">
        <f>SUM(A9:A18)</f>
        <v>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10"/>
      <c r="N19" s="83"/>
      <c r="O19" s="83"/>
      <c r="P19" s="83"/>
      <c r="Q19" s="83"/>
      <c r="R19" s="83"/>
      <c r="S19" s="83"/>
      <c r="T19" s="83"/>
      <c r="U19" s="83"/>
    </row>
    <row r="20" spans="1:44" x14ac:dyDescent="0.2">
      <c r="N20" s="83"/>
      <c r="O20" s="83"/>
      <c r="P20" s="83"/>
      <c r="Q20" s="83"/>
      <c r="R20" s="83"/>
      <c r="S20" s="83"/>
      <c r="T20" s="83"/>
      <c r="U20" s="83"/>
    </row>
    <row r="21" spans="1:44" x14ac:dyDescent="0.2">
      <c r="N21" s="83"/>
      <c r="O21" s="83"/>
      <c r="P21" s="83"/>
      <c r="Q21" s="83"/>
      <c r="R21" s="83"/>
      <c r="S21" s="83"/>
      <c r="T21" s="83"/>
      <c r="U21" s="83"/>
    </row>
    <row r="22" spans="1:44" x14ac:dyDescent="0.2">
      <c r="N22" s="83"/>
      <c r="O22" s="83"/>
      <c r="P22" s="83"/>
      <c r="Q22" s="83"/>
      <c r="R22" s="83"/>
      <c r="S22" s="83"/>
      <c r="T22" s="83"/>
      <c r="U22" s="83"/>
    </row>
    <row r="23" spans="1:44" x14ac:dyDescent="0.2">
      <c r="N23" s="83"/>
      <c r="O23" s="83"/>
      <c r="P23" s="83"/>
      <c r="Q23" s="83"/>
      <c r="R23" s="83"/>
      <c r="S23" s="83"/>
      <c r="T23" s="83"/>
      <c r="U23" s="83"/>
    </row>
  </sheetData>
  <autoFilter ref="A7:AR8" xr:uid="{00000000-0009-0000-0000-000002000000}"/>
  <mergeCells count="69">
    <mergeCell ref="E7:E8"/>
    <mergeCell ref="C2:D2"/>
    <mergeCell ref="A7:A8"/>
    <mergeCell ref="B7:B8"/>
    <mergeCell ref="C7:C8"/>
    <mergeCell ref="D7:D8"/>
    <mergeCell ref="V7:V8"/>
    <mergeCell ref="W7:W8"/>
    <mergeCell ref="X7:X8"/>
    <mergeCell ref="Y7:Y8"/>
    <mergeCell ref="F7:F8"/>
    <mergeCell ref="G7:G8"/>
    <mergeCell ref="H7:H8"/>
    <mergeCell ref="I7:I8"/>
    <mergeCell ref="J7:J8"/>
    <mergeCell ref="K7:K8"/>
    <mergeCell ref="N8:O8"/>
    <mergeCell ref="P8:Q8"/>
    <mergeCell ref="R8:S8"/>
    <mergeCell ref="T8:U8"/>
    <mergeCell ref="L7:L8"/>
    <mergeCell ref="M7:M8"/>
    <mergeCell ref="Z7:Z8"/>
    <mergeCell ref="AA7:AA8"/>
    <mergeCell ref="AB7:AB8"/>
    <mergeCell ref="AC7:AC8"/>
    <mergeCell ref="AD7:AD8"/>
    <mergeCell ref="B9:L9"/>
    <mergeCell ref="N9:O9"/>
    <mergeCell ref="P9:Q9"/>
    <mergeCell ref="R9:S9"/>
    <mergeCell ref="T9:U9"/>
    <mergeCell ref="N10:O10"/>
    <mergeCell ref="P10:Q10"/>
    <mergeCell ref="R10:S10"/>
    <mergeCell ref="T10:U10"/>
    <mergeCell ref="N11:O11"/>
    <mergeCell ref="P11:Q11"/>
    <mergeCell ref="R11:S11"/>
    <mergeCell ref="T11:U11"/>
    <mergeCell ref="N12:O12"/>
    <mergeCell ref="P12:Q12"/>
    <mergeCell ref="R12:S12"/>
    <mergeCell ref="T12:U12"/>
    <mergeCell ref="N13:O13"/>
    <mergeCell ref="P13:Q13"/>
    <mergeCell ref="R13:S13"/>
    <mergeCell ref="T13:U13"/>
    <mergeCell ref="N14:O14"/>
    <mergeCell ref="P14:Q14"/>
    <mergeCell ref="R14:S14"/>
    <mergeCell ref="T14:U14"/>
    <mergeCell ref="N15:O15"/>
    <mergeCell ref="P15:Q15"/>
    <mergeCell ref="R15:S15"/>
    <mergeCell ref="T15:U15"/>
    <mergeCell ref="N18:O18"/>
    <mergeCell ref="P18:Q18"/>
    <mergeCell ref="R18:S18"/>
    <mergeCell ref="T18:U18"/>
    <mergeCell ref="B16:L16"/>
    <mergeCell ref="N16:O16"/>
    <mergeCell ref="P16:Q16"/>
    <mergeCell ref="R16:S16"/>
    <mergeCell ref="T16:U16"/>
    <mergeCell ref="N17:O17"/>
    <mergeCell ref="P17:Q17"/>
    <mergeCell ref="R17:S17"/>
    <mergeCell ref="T17:U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I81"/>
  <sheetViews>
    <sheetView view="pageBreakPreview" zoomScale="60" zoomScaleNormal="70" workbookViewId="0">
      <selection activeCell="I3" sqref="I3"/>
    </sheetView>
  </sheetViews>
  <sheetFormatPr defaultColWidth="9.140625" defaultRowHeight="12.75" x14ac:dyDescent="0.2"/>
  <cols>
    <col min="1" max="3" width="7.7109375" style="21" customWidth="1"/>
    <col min="4" max="7" width="12.28515625" style="21" customWidth="1"/>
    <col min="8" max="9" width="68.7109375" style="21" customWidth="1"/>
    <col min="10" max="11" width="12.28515625" style="21" customWidth="1"/>
    <col min="12" max="12" width="12.28515625" style="74" customWidth="1"/>
    <col min="13" max="21" width="5.7109375" style="21" customWidth="1"/>
    <col min="22" max="30" width="5.7109375" style="27" customWidth="1"/>
    <col min="31" max="32" width="6.7109375" style="21" customWidth="1"/>
    <col min="33" max="16384" width="9.140625" style="21"/>
  </cols>
  <sheetData>
    <row r="1" spans="1:113" s="5" customFormat="1" ht="15" customHeight="1" x14ac:dyDescent="0.2">
      <c r="A1" s="6"/>
      <c r="B1" s="48"/>
      <c r="C1" s="49"/>
      <c r="D1" s="49"/>
      <c r="E1" s="49"/>
      <c r="F1" s="49"/>
      <c r="G1" s="50"/>
      <c r="H1" s="51"/>
      <c r="I1" s="51"/>
      <c r="J1" s="52"/>
      <c r="K1" s="53"/>
      <c r="L1" s="54"/>
      <c r="M1" s="100"/>
      <c r="N1" s="99"/>
      <c r="O1" s="99"/>
      <c r="P1" s="99"/>
      <c r="Q1" s="99"/>
      <c r="R1" s="99"/>
      <c r="S1" s="99"/>
      <c r="T1" s="99"/>
      <c r="U1" s="9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</row>
    <row r="2" spans="1:113" s="5" customFormat="1" ht="15" customHeight="1" x14ac:dyDescent="0.2">
      <c r="A2" s="6"/>
      <c r="B2" s="75"/>
      <c r="C2" s="188"/>
      <c r="D2" s="188"/>
      <c r="E2" s="79"/>
      <c r="F2" s="76"/>
      <c r="G2" s="6"/>
      <c r="H2" s="78"/>
      <c r="I2" s="76"/>
      <c r="J2" s="76"/>
      <c r="K2" s="80"/>
      <c r="L2" s="81"/>
      <c r="M2" s="10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</row>
    <row r="3" spans="1:113" s="5" customFormat="1" ht="15" customHeight="1" x14ac:dyDescent="0.2">
      <c r="A3" s="6"/>
      <c r="B3" s="82"/>
      <c r="C3" s="76"/>
      <c r="D3" s="79"/>
      <c r="E3" s="79"/>
      <c r="F3" s="76"/>
      <c r="G3" s="6"/>
      <c r="H3" s="77"/>
      <c r="I3" s="77"/>
      <c r="J3" s="76"/>
      <c r="K3" s="76"/>
      <c r="L3" s="81"/>
      <c r="M3" s="10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:113" s="5" customFormat="1" ht="15" customHeight="1" x14ac:dyDescent="0.2">
      <c r="A4" s="6"/>
      <c r="B4" s="82"/>
      <c r="C4" s="79"/>
      <c r="D4" s="79"/>
      <c r="E4" s="79"/>
      <c r="F4" s="76"/>
      <c r="G4" s="6"/>
      <c r="H4" s="78"/>
      <c r="I4" s="6"/>
      <c r="J4" s="76"/>
      <c r="K4" s="76"/>
      <c r="L4" s="81"/>
      <c r="M4" s="10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113" s="5" customFormat="1" ht="15" customHeight="1" x14ac:dyDescent="0.2">
      <c r="A5" s="6"/>
      <c r="B5" s="82"/>
      <c r="C5" s="79"/>
      <c r="D5" s="79"/>
      <c r="E5" s="79"/>
      <c r="F5" s="76"/>
      <c r="G5" s="6"/>
      <c r="H5" s="78"/>
      <c r="I5" s="78"/>
      <c r="J5" s="76"/>
      <c r="K5" s="76"/>
      <c r="L5" s="81"/>
      <c r="M5" s="1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s="5" customFormat="1" ht="15" customHeight="1" thickBot="1" x14ac:dyDescent="0.25">
      <c r="A6" s="6"/>
      <c r="B6" s="102"/>
      <c r="C6" s="103"/>
      <c r="D6" s="103"/>
      <c r="E6" s="103"/>
      <c r="F6" s="103"/>
      <c r="G6" s="103"/>
      <c r="H6" s="104"/>
      <c r="I6" s="104"/>
      <c r="J6" s="105"/>
      <c r="K6" s="106"/>
      <c r="L6" s="107"/>
      <c r="M6" s="109"/>
      <c r="N6" s="108"/>
      <c r="O6" s="108"/>
      <c r="P6" s="108"/>
      <c r="Q6" s="108"/>
      <c r="R6" s="108"/>
      <c r="S6" s="108"/>
      <c r="T6" s="108"/>
      <c r="U6" s="10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15" customHeight="1" x14ac:dyDescent="0.2">
      <c r="A7" s="183" t="s">
        <v>8</v>
      </c>
      <c r="B7" s="181" t="s">
        <v>154</v>
      </c>
      <c r="C7" s="197" t="s">
        <v>42</v>
      </c>
      <c r="D7" s="195" t="s">
        <v>59</v>
      </c>
      <c r="E7" s="195" t="s">
        <v>155</v>
      </c>
      <c r="F7" s="195" t="s">
        <v>156</v>
      </c>
      <c r="G7" s="195" t="s">
        <v>157</v>
      </c>
      <c r="H7" s="193" t="s">
        <v>158</v>
      </c>
      <c r="I7" s="193" t="s">
        <v>153</v>
      </c>
      <c r="J7" s="193" t="s">
        <v>159</v>
      </c>
      <c r="K7" s="191" t="s">
        <v>160</v>
      </c>
      <c r="L7" s="189" t="s">
        <v>161</v>
      </c>
      <c r="M7" s="184"/>
      <c r="N7" s="118" t="s">
        <v>162</v>
      </c>
      <c r="O7" s="86">
        <v>1</v>
      </c>
      <c r="P7" s="85" t="s">
        <v>162</v>
      </c>
      <c r="Q7" s="86">
        <v>2</v>
      </c>
      <c r="R7" s="85" t="s">
        <v>162</v>
      </c>
      <c r="S7" s="86">
        <v>3</v>
      </c>
      <c r="T7" s="85" t="s">
        <v>162</v>
      </c>
      <c r="U7" s="86">
        <v>4</v>
      </c>
      <c r="V7" s="178"/>
      <c r="W7" s="178"/>
      <c r="X7" s="178"/>
      <c r="Y7" s="178"/>
      <c r="Z7" s="178"/>
      <c r="AA7" s="178"/>
      <c r="AB7" s="178"/>
      <c r="AC7" s="178"/>
      <c r="AD7" s="178"/>
      <c r="AE7" s="87" t="s">
        <v>164</v>
      </c>
      <c r="AF7" s="89"/>
    </row>
    <row r="8" spans="1:113" ht="15" customHeight="1" x14ac:dyDescent="0.2">
      <c r="A8" s="183"/>
      <c r="B8" s="182"/>
      <c r="C8" s="198"/>
      <c r="D8" s="196"/>
      <c r="E8" s="196"/>
      <c r="F8" s="196"/>
      <c r="G8" s="196"/>
      <c r="H8" s="194"/>
      <c r="I8" s="194"/>
      <c r="J8" s="194"/>
      <c r="K8" s="192"/>
      <c r="L8" s="190"/>
      <c r="M8" s="185"/>
      <c r="N8" s="199">
        <v>43234</v>
      </c>
      <c r="O8" s="200"/>
      <c r="P8" s="200">
        <v>43233</v>
      </c>
      <c r="Q8" s="200"/>
      <c r="R8" s="200">
        <v>43234</v>
      </c>
      <c r="S8" s="200"/>
      <c r="T8" s="200">
        <v>43235</v>
      </c>
      <c r="U8" s="200"/>
      <c r="V8" s="178"/>
      <c r="W8" s="178"/>
      <c r="X8" s="178"/>
      <c r="Y8" s="178"/>
      <c r="Z8" s="178"/>
      <c r="AA8" s="178"/>
      <c r="AB8" s="178"/>
      <c r="AC8" s="178"/>
      <c r="AD8" s="178"/>
      <c r="AE8" s="90" t="s">
        <v>215</v>
      </c>
      <c r="AF8" s="92" t="s">
        <v>214</v>
      </c>
    </row>
    <row r="9" spans="1:113" ht="15" customHeight="1" x14ac:dyDescent="0.2">
      <c r="A9" s="19"/>
      <c r="B9" s="172" t="s">
        <v>188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98"/>
      <c r="N9" s="174"/>
      <c r="O9" s="174"/>
      <c r="P9" s="174"/>
      <c r="Q9" s="174"/>
      <c r="R9" s="174"/>
      <c r="S9" s="174"/>
      <c r="T9" s="174"/>
      <c r="U9" s="175"/>
      <c r="V9" s="122"/>
      <c r="W9" s="122"/>
      <c r="X9" s="122"/>
      <c r="Y9" s="122"/>
      <c r="Z9" s="122"/>
      <c r="AA9" s="122"/>
      <c r="AB9" s="122"/>
      <c r="AC9" s="122"/>
      <c r="AD9" s="122"/>
      <c r="AE9" s="132"/>
      <c r="AF9" s="98"/>
    </row>
    <row r="10" spans="1:113" ht="15" customHeight="1" x14ac:dyDescent="0.2">
      <c r="A10" s="19"/>
      <c r="B10" s="55"/>
      <c r="C10" s="56"/>
      <c r="D10" s="57"/>
      <c r="E10" s="57"/>
      <c r="F10" s="58"/>
      <c r="G10" s="56"/>
      <c r="H10" s="36" t="s">
        <v>213</v>
      </c>
      <c r="I10" s="36"/>
      <c r="J10" s="58"/>
      <c r="K10" s="57"/>
      <c r="L10" s="94"/>
      <c r="M10" s="119"/>
      <c r="N10" s="180"/>
      <c r="O10" s="179"/>
      <c r="P10" s="179"/>
      <c r="Q10" s="179"/>
      <c r="R10" s="179"/>
      <c r="S10" s="179"/>
      <c r="T10" s="179"/>
      <c r="U10" s="179"/>
      <c r="V10" s="123"/>
      <c r="W10" s="123"/>
      <c r="X10" s="123"/>
      <c r="Y10" s="123"/>
      <c r="Z10" s="123"/>
      <c r="AA10" s="123"/>
      <c r="AB10" s="123"/>
      <c r="AC10" s="123"/>
      <c r="AD10" s="123"/>
      <c r="AE10" s="125"/>
      <c r="AF10" s="126"/>
    </row>
    <row r="11" spans="1:113" ht="15" customHeight="1" x14ac:dyDescent="0.2">
      <c r="A11" s="19">
        <v>1</v>
      </c>
      <c r="B11" s="59" t="str">
        <f>Indice!$B$16</f>
        <v>CD</v>
      </c>
      <c r="C11" s="66" t="str">
        <f>Indice!$E$10</f>
        <v>C</v>
      </c>
      <c r="D11" s="60">
        <f>Indice!$B$8</f>
        <v>1</v>
      </c>
      <c r="E11" s="67">
        <f>Indice!$E$108</f>
        <v>1</v>
      </c>
      <c r="F11" s="62">
        <f>F10+1</f>
        <v>1</v>
      </c>
      <c r="G11" s="60" t="e">
        <f>_xlfn.IFS(ISTEXT(N11),$O$7,ISTEXT(P11),$Q$7,ISTEXT(R11),$S$7,ISTEXT(T11),$U$7)</f>
        <v>#N/A</v>
      </c>
      <c r="H11" s="63" t="s">
        <v>11</v>
      </c>
      <c r="I11" s="68" t="s">
        <v>176</v>
      </c>
      <c r="J11" s="69" t="s">
        <v>3</v>
      </c>
      <c r="K11" s="65" t="s">
        <v>4</v>
      </c>
      <c r="L11" s="117" t="e">
        <f t="shared" ref="L11:L15" si="0">_xlfn.IFS(ISTEXT(N11),$N$8,ISTEXT(P11),$P$8,ISTEXT(R11),$R$8,ISTEXT(T11),$T$8)</f>
        <v>#N/A</v>
      </c>
      <c r="M11" s="120"/>
      <c r="N11" s="170"/>
      <c r="O11" s="176"/>
      <c r="P11" s="176"/>
      <c r="Q11" s="176"/>
      <c r="R11" s="176"/>
      <c r="S11" s="176"/>
      <c r="T11" s="176"/>
      <c r="U11" s="176"/>
      <c r="AE11" s="127" t="s">
        <v>163</v>
      </c>
      <c r="AF11" s="128"/>
    </row>
    <row r="12" spans="1:113" ht="15" customHeight="1" x14ac:dyDescent="0.2">
      <c r="A12" s="19">
        <v>1</v>
      </c>
      <c r="B12" s="59" t="str">
        <f>Indice!$B$16</f>
        <v>CD</v>
      </c>
      <c r="C12" s="66" t="str">
        <f>Indice!$E$10</f>
        <v>C</v>
      </c>
      <c r="D12" s="60">
        <f>Indice!$B$8</f>
        <v>1</v>
      </c>
      <c r="E12" s="67">
        <f>Indice!$E$108</f>
        <v>1</v>
      </c>
      <c r="F12" s="62">
        <f>F11+1</f>
        <v>2</v>
      </c>
      <c r="G12" s="60" t="e">
        <f t="shared" ref="G12:G15" si="1">_xlfn.IFS(ISTEXT(N12),$O$7,ISTEXT(P12),$Q$7,ISTEXT(R12),$S$7,ISTEXT(T12),$U$7)</f>
        <v>#N/A</v>
      </c>
      <c r="H12" s="63" t="s">
        <v>170</v>
      </c>
      <c r="I12" s="68" t="s">
        <v>178</v>
      </c>
      <c r="J12" s="64" t="s">
        <v>3</v>
      </c>
      <c r="K12" s="65" t="s">
        <v>4</v>
      </c>
      <c r="L12" s="117" t="e">
        <f t="shared" si="0"/>
        <v>#N/A</v>
      </c>
      <c r="M12" s="120"/>
      <c r="N12" s="170"/>
      <c r="O12" s="176"/>
      <c r="P12" s="176"/>
      <c r="Q12" s="176"/>
      <c r="R12" s="176"/>
      <c r="S12" s="176"/>
      <c r="T12" s="176"/>
      <c r="U12" s="176"/>
      <c r="AE12" s="127" t="s">
        <v>163</v>
      </c>
      <c r="AF12" s="128"/>
    </row>
    <row r="13" spans="1:113" ht="15" customHeight="1" x14ac:dyDescent="0.2">
      <c r="A13" s="19">
        <v>1</v>
      </c>
      <c r="B13" s="59" t="str">
        <f>Indice!$B$16</f>
        <v>CD</v>
      </c>
      <c r="C13" s="66" t="str">
        <f>Indice!$E$10</f>
        <v>C</v>
      </c>
      <c r="D13" s="60">
        <f>Indice!$B$8</f>
        <v>1</v>
      </c>
      <c r="E13" s="67">
        <f>Indice!$E$108</f>
        <v>1</v>
      </c>
      <c r="F13" s="62">
        <f>F12+1</f>
        <v>3</v>
      </c>
      <c r="G13" s="60" t="e">
        <f t="shared" si="1"/>
        <v>#N/A</v>
      </c>
      <c r="H13" s="63" t="s">
        <v>68</v>
      </c>
      <c r="I13" s="68" t="s">
        <v>179</v>
      </c>
      <c r="J13" s="69" t="s">
        <v>3</v>
      </c>
      <c r="K13" s="65" t="s">
        <v>4</v>
      </c>
      <c r="L13" s="117" t="e">
        <f t="shared" si="0"/>
        <v>#N/A</v>
      </c>
      <c r="M13" s="120"/>
      <c r="N13" s="170"/>
      <c r="O13" s="176"/>
      <c r="P13" s="176"/>
      <c r="Q13" s="176"/>
      <c r="R13" s="176"/>
      <c r="S13" s="176"/>
      <c r="T13" s="176"/>
      <c r="U13" s="176"/>
      <c r="AE13" s="127" t="s">
        <v>163</v>
      </c>
      <c r="AF13" s="128"/>
    </row>
    <row r="14" spans="1:113" ht="15" customHeight="1" x14ac:dyDescent="0.2">
      <c r="A14" s="19">
        <v>1</v>
      </c>
      <c r="B14" s="59" t="str">
        <f>Indice!$B$16</f>
        <v>CD</v>
      </c>
      <c r="C14" s="66" t="str">
        <f>Indice!$E$10</f>
        <v>C</v>
      </c>
      <c r="D14" s="60">
        <f>Indice!$B$8</f>
        <v>1</v>
      </c>
      <c r="E14" s="67">
        <f>Indice!$E$108</f>
        <v>1</v>
      </c>
      <c r="F14" s="62">
        <f>F13+1</f>
        <v>4</v>
      </c>
      <c r="G14" s="60" t="e">
        <f t="shared" si="1"/>
        <v>#N/A</v>
      </c>
      <c r="H14" s="63" t="s">
        <v>173</v>
      </c>
      <c r="I14" s="68" t="s">
        <v>177</v>
      </c>
      <c r="J14" s="69" t="s">
        <v>3</v>
      </c>
      <c r="K14" s="65" t="s">
        <v>4</v>
      </c>
      <c r="L14" s="117" t="e">
        <f t="shared" si="0"/>
        <v>#N/A</v>
      </c>
      <c r="M14" s="120"/>
      <c r="N14" s="170"/>
      <c r="O14" s="176"/>
      <c r="P14" s="176"/>
      <c r="Q14" s="176"/>
      <c r="R14" s="176"/>
      <c r="S14" s="176"/>
      <c r="T14" s="176"/>
      <c r="U14" s="176"/>
      <c r="AE14" s="127" t="s">
        <v>163</v>
      </c>
      <c r="AF14" s="128"/>
    </row>
    <row r="15" spans="1:113" ht="15" customHeight="1" x14ac:dyDescent="0.2">
      <c r="A15" s="19">
        <v>1</v>
      </c>
      <c r="B15" s="59" t="str">
        <f>Indice!$B$16</f>
        <v>CD</v>
      </c>
      <c r="C15" s="66" t="str">
        <f>Indice!$E$10</f>
        <v>C</v>
      </c>
      <c r="D15" s="60">
        <f>Indice!$B$8</f>
        <v>1</v>
      </c>
      <c r="E15" s="67">
        <f>Indice!$E$108</f>
        <v>1</v>
      </c>
      <c r="F15" s="62">
        <f>F14+1</f>
        <v>5</v>
      </c>
      <c r="G15" s="60" t="e">
        <f t="shared" si="1"/>
        <v>#N/A</v>
      </c>
      <c r="H15" s="63" t="s">
        <v>174</v>
      </c>
      <c r="I15" s="63" t="s">
        <v>182</v>
      </c>
      <c r="J15" s="64" t="s">
        <v>3</v>
      </c>
      <c r="K15" s="65" t="s">
        <v>4</v>
      </c>
      <c r="L15" s="117" t="e">
        <f t="shared" si="0"/>
        <v>#N/A</v>
      </c>
      <c r="M15" s="120"/>
      <c r="N15" s="170"/>
      <c r="O15" s="176"/>
      <c r="P15" s="176"/>
      <c r="Q15" s="176"/>
      <c r="R15" s="176"/>
      <c r="S15" s="176"/>
      <c r="T15" s="176"/>
      <c r="U15" s="176"/>
      <c r="AE15" s="127" t="s">
        <v>163</v>
      </c>
      <c r="AF15" s="128"/>
    </row>
    <row r="16" spans="1:113" ht="15" customHeight="1" x14ac:dyDescent="0.2">
      <c r="A16" s="19"/>
      <c r="B16" s="55"/>
      <c r="C16" s="56"/>
      <c r="D16" s="57"/>
      <c r="E16" s="57"/>
      <c r="F16" s="58"/>
      <c r="G16" s="56"/>
      <c r="H16" s="36" t="s">
        <v>214</v>
      </c>
      <c r="I16" s="36"/>
      <c r="J16" s="58"/>
      <c r="K16" s="57"/>
      <c r="L16" s="94"/>
      <c r="M16" s="119"/>
      <c r="N16" s="180"/>
      <c r="O16" s="179"/>
      <c r="P16" s="179"/>
      <c r="Q16" s="179"/>
      <c r="R16" s="179"/>
      <c r="S16" s="179"/>
      <c r="T16" s="179"/>
      <c r="U16" s="179"/>
      <c r="V16" s="123"/>
      <c r="W16" s="123"/>
      <c r="X16" s="123"/>
      <c r="Y16" s="123"/>
      <c r="Z16" s="123"/>
      <c r="AA16" s="123"/>
      <c r="AB16" s="123"/>
      <c r="AC16" s="123"/>
      <c r="AD16" s="123"/>
      <c r="AE16" s="125"/>
      <c r="AF16" s="126"/>
    </row>
    <row r="17" spans="1:32" ht="15" customHeight="1" x14ac:dyDescent="0.2">
      <c r="A17" s="19">
        <v>1</v>
      </c>
      <c r="B17" s="59" t="str">
        <f>Indice!$B$16</f>
        <v>CD</v>
      </c>
      <c r="C17" s="66" t="str">
        <f>Indice!$E$10</f>
        <v>C</v>
      </c>
      <c r="D17" s="60">
        <f>Indice!$B$8</f>
        <v>1</v>
      </c>
      <c r="E17" s="67">
        <f>Indice!$E$109</f>
        <v>2</v>
      </c>
      <c r="F17" s="62">
        <f>F16+1</f>
        <v>1</v>
      </c>
      <c r="G17" s="60" t="e">
        <f t="shared" ref="G17:G21" si="2">_xlfn.IFS(ISTEXT(N17),$O$7,ISTEXT(P17),$Q$7,ISTEXT(R17),$S$7,ISTEXT(T17),$U$7)</f>
        <v>#N/A</v>
      </c>
      <c r="H17" s="63" t="s">
        <v>11</v>
      </c>
      <c r="I17" s="68" t="s">
        <v>176</v>
      </c>
      <c r="J17" s="69" t="s">
        <v>3</v>
      </c>
      <c r="K17" s="65" t="s">
        <v>4</v>
      </c>
      <c r="L17" s="117" t="e">
        <f t="shared" ref="L17:L21" si="3">_xlfn.IFS(ISTEXT(N17),$N$8,ISTEXT(P17),$P$8,ISTEXT(R17),$R$8,ISTEXT(T17),$T$8)</f>
        <v>#N/A</v>
      </c>
      <c r="M17" s="120"/>
      <c r="N17" s="170"/>
      <c r="O17" s="176"/>
      <c r="P17" s="176"/>
      <c r="Q17" s="176"/>
      <c r="R17" s="176"/>
      <c r="S17" s="176"/>
      <c r="T17" s="176"/>
      <c r="U17" s="176"/>
      <c r="AE17" s="127"/>
      <c r="AF17" s="128" t="s">
        <v>163</v>
      </c>
    </row>
    <row r="18" spans="1:32" ht="15" customHeight="1" x14ac:dyDescent="0.2">
      <c r="A18" s="19">
        <v>1</v>
      </c>
      <c r="B18" s="59" t="str">
        <f>Indice!$B$16</f>
        <v>CD</v>
      </c>
      <c r="C18" s="66" t="str">
        <f>Indice!$E$10</f>
        <v>C</v>
      </c>
      <c r="D18" s="60">
        <f>Indice!$B$8</f>
        <v>1</v>
      </c>
      <c r="E18" s="67">
        <f>Indice!$E$109</f>
        <v>2</v>
      </c>
      <c r="F18" s="62">
        <f>F17+1</f>
        <v>2</v>
      </c>
      <c r="G18" s="60" t="e">
        <f t="shared" si="2"/>
        <v>#N/A</v>
      </c>
      <c r="H18" s="63" t="s">
        <v>170</v>
      </c>
      <c r="I18" s="68" t="s">
        <v>178</v>
      </c>
      <c r="J18" s="64" t="s">
        <v>3</v>
      </c>
      <c r="K18" s="65" t="s">
        <v>4</v>
      </c>
      <c r="L18" s="117" t="e">
        <f t="shared" si="3"/>
        <v>#N/A</v>
      </c>
      <c r="M18" s="120"/>
      <c r="N18" s="170"/>
      <c r="O18" s="176"/>
      <c r="P18" s="176"/>
      <c r="Q18" s="176"/>
      <c r="R18" s="176"/>
      <c r="S18" s="176"/>
      <c r="T18" s="176"/>
      <c r="U18" s="176"/>
      <c r="AE18" s="127"/>
      <c r="AF18" s="128" t="s">
        <v>163</v>
      </c>
    </row>
    <row r="19" spans="1:32" ht="15" customHeight="1" x14ac:dyDescent="0.2">
      <c r="A19" s="19">
        <v>1</v>
      </c>
      <c r="B19" s="59" t="str">
        <f>Indice!$B$16</f>
        <v>CD</v>
      </c>
      <c r="C19" s="66" t="str">
        <f>Indice!$E$10</f>
        <v>C</v>
      </c>
      <c r="D19" s="60">
        <f>Indice!$B$8</f>
        <v>1</v>
      </c>
      <c r="E19" s="67">
        <f>Indice!$E$109</f>
        <v>2</v>
      </c>
      <c r="F19" s="62">
        <f>F18+1</f>
        <v>3</v>
      </c>
      <c r="G19" s="60" t="e">
        <f t="shared" si="2"/>
        <v>#N/A</v>
      </c>
      <c r="H19" s="63" t="s">
        <v>68</v>
      </c>
      <c r="I19" s="68" t="s">
        <v>179</v>
      </c>
      <c r="J19" s="69" t="s">
        <v>3</v>
      </c>
      <c r="K19" s="65" t="s">
        <v>4</v>
      </c>
      <c r="L19" s="117" t="e">
        <f t="shared" si="3"/>
        <v>#N/A</v>
      </c>
      <c r="M19" s="120"/>
      <c r="N19" s="170"/>
      <c r="O19" s="176"/>
      <c r="P19" s="176"/>
      <c r="Q19" s="176"/>
      <c r="R19" s="176"/>
      <c r="S19" s="176"/>
      <c r="T19" s="176"/>
      <c r="U19" s="176"/>
      <c r="AE19" s="127"/>
      <c r="AF19" s="128" t="s">
        <v>163</v>
      </c>
    </row>
    <row r="20" spans="1:32" ht="15" customHeight="1" x14ac:dyDescent="0.2">
      <c r="A20" s="19">
        <v>1</v>
      </c>
      <c r="B20" s="59" t="str">
        <f>Indice!$B$16</f>
        <v>CD</v>
      </c>
      <c r="C20" s="66" t="str">
        <f>Indice!$E$10</f>
        <v>C</v>
      </c>
      <c r="D20" s="60">
        <f>Indice!$B$8</f>
        <v>1</v>
      </c>
      <c r="E20" s="67">
        <f>Indice!$E$109</f>
        <v>2</v>
      </c>
      <c r="F20" s="62">
        <f>F19+1</f>
        <v>4</v>
      </c>
      <c r="G20" s="60" t="e">
        <f t="shared" si="2"/>
        <v>#N/A</v>
      </c>
      <c r="H20" s="63" t="s">
        <v>173</v>
      </c>
      <c r="I20" s="68" t="s">
        <v>177</v>
      </c>
      <c r="J20" s="69" t="s">
        <v>3</v>
      </c>
      <c r="K20" s="65" t="s">
        <v>4</v>
      </c>
      <c r="L20" s="117" t="e">
        <f t="shared" si="3"/>
        <v>#N/A</v>
      </c>
      <c r="M20" s="120"/>
      <c r="N20" s="170"/>
      <c r="O20" s="176"/>
      <c r="P20" s="176"/>
      <c r="Q20" s="176"/>
      <c r="R20" s="176"/>
      <c r="S20" s="176"/>
      <c r="T20" s="176"/>
      <c r="U20" s="176"/>
      <c r="AE20" s="127"/>
      <c r="AF20" s="128" t="s">
        <v>163</v>
      </c>
    </row>
    <row r="21" spans="1:32" ht="15" customHeight="1" x14ac:dyDescent="0.2">
      <c r="A21" s="19">
        <v>1</v>
      </c>
      <c r="B21" s="59" t="str">
        <f>Indice!$B$16</f>
        <v>CD</v>
      </c>
      <c r="C21" s="66" t="str">
        <f>Indice!$E$10</f>
        <v>C</v>
      </c>
      <c r="D21" s="60">
        <f>Indice!$B$8</f>
        <v>1</v>
      </c>
      <c r="E21" s="67">
        <f>Indice!$E$109</f>
        <v>2</v>
      </c>
      <c r="F21" s="62">
        <f>F20+1</f>
        <v>5</v>
      </c>
      <c r="G21" s="60" t="e">
        <f t="shared" si="2"/>
        <v>#N/A</v>
      </c>
      <c r="H21" s="63" t="s">
        <v>174</v>
      </c>
      <c r="I21" s="63" t="s">
        <v>182</v>
      </c>
      <c r="J21" s="64" t="s">
        <v>3</v>
      </c>
      <c r="K21" s="65" t="s">
        <v>4</v>
      </c>
      <c r="L21" s="117" t="e">
        <f t="shared" si="3"/>
        <v>#N/A</v>
      </c>
      <c r="M21" s="120"/>
      <c r="N21" s="170"/>
      <c r="O21" s="176"/>
      <c r="P21" s="176"/>
      <c r="Q21" s="176"/>
      <c r="R21" s="176"/>
      <c r="S21" s="176"/>
      <c r="T21" s="176"/>
      <c r="U21" s="176"/>
      <c r="AE21" s="127"/>
      <c r="AF21" s="128" t="s">
        <v>163</v>
      </c>
    </row>
    <row r="22" spans="1:32" ht="15" customHeight="1" x14ac:dyDescent="0.2">
      <c r="A22" s="19"/>
      <c r="B22" s="172" t="s">
        <v>197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98"/>
      <c r="N22" s="177" t="s">
        <v>141</v>
      </c>
      <c r="O22" s="174"/>
      <c r="P22" s="174"/>
      <c r="Q22" s="174"/>
      <c r="R22" s="174"/>
      <c r="S22" s="174"/>
      <c r="T22" s="174"/>
      <c r="U22" s="175"/>
      <c r="V22" s="122"/>
      <c r="W22" s="122"/>
      <c r="X22" s="122"/>
      <c r="Y22" s="122"/>
      <c r="Z22" s="122"/>
      <c r="AA22" s="122"/>
      <c r="AB22" s="122"/>
      <c r="AC22" s="122"/>
      <c r="AD22" s="122"/>
      <c r="AE22" s="132"/>
      <c r="AF22" s="98"/>
    </row>
    <row r="23" spans="1:32" ht="15" customHeight="1" x14ac:dyDescent="0.2">
      <c r="A23" s="19"/>
      <c r="B23" s="55"/>
      <c r="C23" s="56"/>
      <c r="D23" s="57"/>
      <c r="E23" s="57"/>
      <c r="F23" s="58"/>
      <c r="G23" s="56"/>
      <c r="H23" s="36" t="s">
        <v>168</v>
      </c>
      <c r="I23" s="36"/>
      <c r="J23" s="58"/>
      <c r="K23" s="57"/>
      <c r="L23" s="94"/>
      <c r="M23" s="119"/>
      <c r="N23" s="180" t="s">
        <v>141</v>
      </c>
      <c r="O23" s="179"/>
      <c r="P23" s="179"/>
      <c r="Q23" s="179"/>
      <c r="R23" s="179"/>
      <c r="S23" s="179"/>
      <c r="T23" s="179"/>
      <c r="U23" s="179"/>
      <c r="V23" s="123"/>
      <c r="W23" s="123"/>
      <c r="X23" s="123"/>
      <c r="Y23" s="123"/>
      <c r="Z23" s="123"/>
      <c r="AA23" s="123"/>
      <c r="AB23" s="123"/>
      <c r="AC23" s="123"/>
      <c r="AD23" s="123"/>
      <c r="AE23" s="125"/>
      <c r="AF23" s="126"/>
    </row>
    <row r="24" spans="1:32" ht="15" customHeight="1" x14ac:dyDescent="0.2">
      <c r="A24" s="19">
        <v>1</v>
      </c>
      <c r="B24" s="59" t="str">
        <f>Indice!$B$16</f>
        <v>CD</v>
      </c>
      <c r="C24" s="66" t="str">
        <f>Indice!$E$10</f>
        <v>C</v>
      </c>
      <c r="D24" s="60">
        <f>Indice!$B$8</f>
        <v>1</v>
      </c>
      <c r="E24" s="61">
        <f>Indice!$B$110</f>
        <v>100</v>
      </c>
      <c r="F24" s="62">
        <v>1</v>
      </c>
      <c r="G24" s="60">
        <f>_xlfn.IFS(ISTEXT(N24),$O$7,ISTEXT(P24),$Q$7,ISTEXT(R24),$S$7,ISTEXT(T24),$U$7)</f>
        <v>1</v>
      </c>
      <c r="H24" s="63" t="s">
        <v>11</v>
      </c>
      <c r="I24" s="95" t="s">
        <v>176</v>
      </c>
      <c r="J24" s="64" t="s">
        <v>3</v>
      </c>
      <c r="K24" s="65" t="s">
        <v>4</v>
      </c>
      <c r="L24" s="117">
        <f t="shared" ref="L24:L30" si="4">_xlfn.IFS(ISTEXT(N24),$N$8,ISTEXT(P24),$P$8,ISTEXT(R24),$R$8,ISTEXT(T24),$T$8)</f>
        <v>43234</v>
      </c>
      <c r="M24" s="120"/>
      <c r="N24" s="180" t="s">
        <v>141</v>
      </c>
      <c r="O24" s="179"/>
      <c r="P24" s="179"/>
      <c r="Q24" s="179"/>
      <c r="R24" s="179"/>
      <c r="S24" s="179"/>
      <c r="T24" s="179"/>
      <c r="U24" s="179"/>
      <c r="AE24" s="127" t="s">
        <v>163</v>
      </c>
      <c r="AF24" s="128" t="s">
        <v>163</v>
      </c>
    </row>
    <row r="25" spans="1:32" ht="15" customHeight="1" x14ac:dyDescent="0.2">
      <c r="A25" s="19">
        <v>1</v>
      </c>
      <c r="B25" s="59" t="str">
        <f>Indice!$B$16</f>
        <v>CD</v>
      </c>
      <c r="C25" s="66" t="str">
        <f>Indice!$E$10</f>
        <v>C</v>
      </c>
      <c r="D25" s="60">
        <f>Indice!$B$8</f>
        <v>1</v>
      </c>
      <c r="E25" s="61">
        <f>Indice!$B$110</f>
        <v>100</v>
      </c>
      <c r="F25" s="61">
        <f>F24+1</f>
        <v>2</v>
      </c>
      <c r="G25" s="60" t="e">
        <f t="shared" ref="G25:G30" si="5">_xlfn.IFS(ISTEXT(N25),$O$7,ISTEXT(P25),$Q$7,ISTEXT(R25),$S$7,ISTEXT(T25),$U$7)</f>
        <v>#N/A</v>
      </c>
      <c r="H25" s="63" t="s">
        <v>170</v>
      </c>
      <c r="I25" s="96" t="s">
        <v>177</v>
      </c>
      <c r="J25" s="64" t="s">
        <v>3</v>
      </c>
      <c r="K25" s="65" t="s">
        <v>4</v>
      </c>
      <c r="L25" s="117" t="e">
        <f t="shared" si="4"/>
        <v>#N/A</v>
      </c>
      <c r="M25" s="120"/>
      <c r="N25" s="180"/>
      <c r="O25" s="179"/>
      <c r="P25" s="179"/>
      <c r="Q25" s="179"/>
      <c r="R25" s="179"/>
      <c r="S25" s="179"/>
      <c r="T25" s="179"/>
      <c r="U25" s="179"/>
      <c r="AE25" s="127" t="s">
        <v>163</v>
      </c>
      <c r="AF25" s="128" t="s">
        <v>163</v>
      </c>
    </row>
    <row r="26" spans="1:32" ht="15" customHeight="1" x14ac:dyDescent="0.2">
      <c r="A26" s="19">
        <v>1</v>
      </c>
      <c r="B26" s="59" t="str">
        <f>Indice!$B$16</f>
        <v>CD</v>
      </c>
      <c r="C26" s="66" t="str">
        <f>Indice!$E$10</f>
        <v>C</v>
      </c>
      <c r="D26" s="60">
        <f>Indice!$B$8</f>
        <v>1</v>
      </c>
      <c r="E26" s="61">
        <f>Indice!$B$110</f>
        <v>100</v>
      </c>
      <c r="F26" s="61">
        <f t="shared" ref="F26:F30" si="6">F25+1</f>
        <v>3</v>
      </c>
      <c r="G26" s="60" t="e">
        <f t="shared" si="5"/>
        <v>#N/A</v>
      </c>
      <c r="H26" s="63" t="s">
        <v>68</v>
      </c>
      <c r="I26" s="95" t="s">
        <v>178</v>
      </c>
      <c r="J26" s="64" t="s">
        <v>3</v>
      </c>
      <c r="K26" s="65" t="s">
        <v>4</v>
      </c>
      <c r="L26" s="117" t="e">
        <f t="shared" si="4"/>
        <v>#N/A</v>
      </c>
      <c r="M26" s="120"/>
      <c r="N26" s="180"/>
      <c r="O26" s="179"/>
      <c r="P26" s="179"/>
      <c r="Q26" s="179"/>
      <c r="R26" s="179"/>
      <c r="S26" s="179"/>
      <c r="T26" s="179"/>
      <c r="U26" s="179"/>
      <c r="AE26" s="127" t="s">
        <v>163</v>
      </c>
      <c r="AF26" s="128" t="s">
        <v>163</v>
      </c>
    </row>
    <row r="27" spans="1:32" ht="15" customHeight="1" x14ac:dyDescent="0.2">
      <c r="A27" s="19">
        <v>1</v>
      </c>
      <c r="B27" s="59" t="str">
        <f>Indice!$B$16</f>
        <v>CD</v>
      </c>
      <c r="C27" s="66" t="str">
        <f>Indice!$E$10</f>
        <v>C</v>
      </c>
      <c r="D27" s="60">
        <f>Indice!$B$8</f>
        <v>1</v>
      </c>
      <c r="E27" s="61">
        <f>Indice!$B$110</f>
        <v>100</v>
      </c>
      <c r="F27" s="61">
        <f t="shared" si="6"/>
        <v>4</v>
      </c>
      <c r="G27" s="60" t="e">
        <f t="shared" si="5"/>
        <v>#N/A</v>
      </c>
      <c r="H27" s="63" t="s">
        <v>12</v>
      </c>
      <c r="I27" s="95" t="s">
        <v>179</v>
      </c>
      <c r="J27" s="64" t="s">
        <v>3</v>
      </c>
      <c r="K27" s="65" t="s">
        <v>4</v>
      </c>
      <c r="L27" s="117" t="e">
        <f t="shared" si="4"/>
        <v>#N/A</v>
      </c>
      <c r="M27" s="120"/>
      <c r="N27" s="180"/>
      <c r="O27" s="179"/>
      <c r="P27" s="179"/>
      <c r="Q27" s="179"/>
      <c r="R27" s="179"/>
      <c r="S27" s="179"/>
      <c r="T27" s="179"/>
      <c r="U27" s="179"/>
      <c r="AE27" s="127" t="s">
        <v>163</v>
      </c>
      <c r="AF27" s="128" t="s">
        <v>163</v>
      </c>
    </row>
    <row r="28" spans="1:32" ht="15" customHeight="1" x14ac:dyDescent="0.2">
      <c r="A28" s="19">
        <v>1</v>
      </c>
      <c r="B28" s="59" t="str">
        <f>Indice!$B$16</f>
        <v>CD</v>
      </c>
      <c r="C28" s="66" t="str">
        <f>Indice!$E$10</f>
        <v>C</v>
      </c>
      <c r="D28" s="60">
        <f>Indice!$B$8</f>
        <v>1</v>
      </c>
      <c r="E28" s="61">
        <f>Indice!$B$110</f>
        <v>100</v>
      </c>
      <c r="F28" s="61">
        <f t="shared" si="6"/>
        <v>5</v>
      </c>
      <c r="G28" s="60" t="e">
        <f t="shared" si="5"/>
        <v>#N/A</v>
      </c>
      <c r="H28" s="63" t="s">
        <v>169</v>
      </c>
      <c r="I28" s="96" t="s">
        <v>180</v>
      </c>
      <c r="J28" s="64" t="s">
        <v>3</v>
      </c>
      <c r="K28" s="65" t="s">
        <v>4</v>
      </c>
      <c r="L28" s="117" t="e">
        <f t="shared" si="4"/>
        <v>#N/A</v>
      </c>
      <c r="M28" s="120"/>
      <c r="N28" s="170"/>
      <c r="O28" s="176"/>
      <c r="P28" s="176"/>
      <c r="Q28" s="176"/>
      <c r="R28" s="176"/>
      <c r="S28" s="176"/>
      <c r="T28" s="176"/>
      <c r="U28" s="176"/>
      <c r="AE28" s="127" t="s">
        <v>163</v>
      </c>
      <c r="AF28" s="128" t="s">
        <v>163</v>
      </c>
    </row>
    <row r="29" spans="1:32" ht="15" customHeight="1" x14ac:dyDescent="0.2">
      <c r="A29" s="19">
        <v>1</v>
      </c>
      <c r="B29" s="59" t="str">
        <f>Indice!$B$16</f>
        <v>CD</v>
      </c>
      <c r="C29" s="66" t="str">
        <f>Indice!$E$10</f>
        <v>C</v>
      </c>
      <c r="D29" s="60">
        <f>Indice!$B$8</f>
        <v>1</v>
      </c>
      <c r="E29" s="61">
        <f>Indice!$B$110</f>
        <v>100</v>
      </c>
      <c r="F29" s="61">
        <f t="shared" si="6"/>
        <v>6</v>
      </c>
      <c r="G29" s="60" t="e">
        <f t="shared" si="5"/>
        <v>#N/A</v>
      </c>
      <c r="H29" s="124" t="s">
        <v>171</v>
      </c>
      <c r="I29" s="96" t="s">
        <v>181</v>
      </c>
      <c r="J29" s="64" t="s">
        <v>3</v>
      </c>
      <c r="K29" s="65" t="s">
        <v>4</v>
      </c>
      <c r="L29" s="117" t="e">
        <f t="shared" si="4"/>
        <v>#N/A</v>
      </c>
      <c r="M29" s="120"/>
      <c r="N29" s="170"/>
      <c r="O29" s="176"/>
      <c r="P29" s="176"/>
      <c r="Q29" s="176"/>
      <c r="R29" s="176"/>
      <c r="S29" s="176"/>
      <c r="T29" s="176"/>
      <c r="U29" s="176"/>
      <c r="AE29" s="127" t="s">
        <v>163</v>
      </c>
      <c r="AF29" s="128" t="s">
        <v>163</v>
      </c>
    </row>
    <row r="30" spans="1:32" ht="15" customHeight="1" x14ac:dyDescent="0.2">
      <c r="A30" s="19">
        <v>1</v>
      </c>
      <c r="B30" s="59" t="str">
        <f>Indice!$B$16</f>
        <v>CD</v>
      </c>
      <c r="C30" s="66" t="str">
        <f>Indice!$E$10</f>
        <v>C</v>
      </c>
      <c r="D30" s="60">
        <f>Indice!$B$8</f>
        <v>1</v>
      </c>
      <c r="E30" s="61">
        <f>Indice!$B$110</f>
        <v>100</v>
      </c>
      <c r="F30" s="61">
        <f t="shared" si="6"/>
        <v>7</v>
      </c>
      <c r="G30" s="60" t="e">
        <f t="shared" si="5"/>
        <v>#N/A</v>
      </c>
      <c r="H30" s="63" t="s">
        <v>216</v>
      </c>
      <c r="I30" s="95" t="s">
        <v>217</v>
      </c>
      <c r="J30" s="64" t="s">
        <v>3</v>
      </c>
      <c r="K30" s="65" t="s">
        <v>4</v>
      </c>
      <c r="L30" s="117" t="e">
        <f t="shared" si="4"/>
        <v>#N/A</v>
      </c>
      <c r="M30" s="120"/>
      <c r="N30" s="170"/>
      <c r="O30" s="176"/>
      <c r="P30" s="176"/>
      <c r="Q30" s="176"/>
      <c r="R30" s="176"/>
      <c r="S30" s="176"/>
      <c r="T30" s="176"/>
      <c r="U30" s="176"/>
      <c r="AE30" s="127" t="s">
        <v>163</v>
      </c>
      <c r="AF30" s="128" t="s">
        <v>163</v>
      </c>
    </row>
    <row r="31" spans="1:32" ht="15" customHeight="1" x14ac:dyDescent="0.2">
      <c r="A31" s="19"/>
      <c r="B31" s="172" t="s">
        <v>198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98"/>
      <c r="N31" s="177" t="s">
        <v>141</v>
      </c>
      <c r="O31" s="174"/>
      <c r="P31" s="174"/>
      <c r="Q31" s="174"/>
      <c r="R31" s="174"/>
      <c r="S31" s="174"/>
      <c r="T31" s="174"/>
      <c r="U31" s="175"/>
      <c r="V31" s="122"/>
      <c r="W31" s="122"/>
      <c r="X31" s="122"/>
      <c r="Y31" s="122"/>
      <c r="Z31" s="122"/>
      <c r="AA31" s="122"/>
      <c r="AB31" s="122"/>
      <c r="AC31" s="122"/>
      <c r="AD31" s="122"/>
      <c r="AE31" s="132"/>
      <c r="AF31" s="98"/>
    </row>
    <row r="32" spans="1:32" ht="15" customHeight="1" x14ac:dyDescent="0.2">
      <c r="A32" s="19"/>
      <c r="B32" s="55"/>
      <c r="C32" s="56"/>
      <c r="D32" s="57"/>
      <c r="E32" s="57"/>
      <c r="F32" s="58"/>
      <c r="G32" s="56"/>
      <c r="H32" s="36" t="s">
        <v>133</v>
      </c>
      <c r="I32" s="36" t="s">
        <v>133</v>
      </c>
      <c r="J32" s="58"/>
      <c r="K32" s="57"/>
      <c r="L32" s="94"/>
      <c r="M32" s="119"/>
      <c r="N32" s="180" t="s">
        <v>141</v>
      </c>
      <c r="O32" s="179"/>
      <c r="P32" s="179"/>
      <c r="Q32" s="179"/>
      <c r="R32" s="179"/>
      <c r="S32" s="179"/>
      <c r="T32" s="179"/>
      <c r="U32" s="179"/>
      <c r="V32" s="123"/>
      <c r="W32" s="123"/>
      <c r="X32" s="123"/>
      <c r="Y32" s="123"/>
      <c r="Z32" s="123"/>
      <c r="AA32" s="123"/>
      <c r="AB32" s="123"/>
      <c r="AC32" s="123"/>
      <c r="AD32" s="123"/>
      <c r="AE32" s="125"/>
      <c r="AF32" s="126"/>
    </row>
    <row r="33" spans="1:32" ht="15" customHeight="1" x14ac:dyDescent="0.2">
      <c r="A33" s="19">
        <v>1</v>
      </c>
      <c r="B33" s="59" t="str">
        <f>Indice!$B$16</f>
        <v>CD</v>
      </c>
      <c r="C33" s="66" t="str">
        <f>Indice!$E$10</f>
        <v>C</v>
      </c>
      <c r="D33" s="60">
        <f>Indice!$B$8</f>
        <v>1</v>
      </c>
      <c r="E33" s="67">
        <f>Indice!$E$111</f>
        <v>210</v>
      </c>
      <c r="F33" s="62">
        <v>1</v>
      </c>
      <c r="G33" s="60" t="e">
        <f>_xlfn.IFS(ISTEXT(N33),$O$7,ISTEXT(P33),$Q$7,ISTEXT(R33),$S$7,ISTEXT(T33),$U$7)</f>
        <v>#N/A</v>
      </c>
      <c r="H33" s="23" t="s">
        <v>103</v>
      </c>
      <c r="I33" s="23" t="s">
        <v>103</v>
      </c>
      <c r="J33" s="72" t="s">
        <v>9</v>
      </c>
      <c r="K33" s="43" t="s">
        <v>5</v>
      </c>
      <c r="L33" s="117" t="e">
        <f>_xlfn.IFS(ISTEXT(N33),$N$8,ISTEXT(P33),$P$8,ISTEXT(R33),$R$8,ISTEXT(T33),$T$8)</f>
        <v>#N/A</v>
      </c>
      <c r="M33" s="120"/>
      <c r="N33" s="170"/>
      <c r="O33" s="176"/>
      <c r="P33" s="176"/>
      <c r="Q33" s="176"/>
      <c r="R33" s="176"/>
      <c r="S33" s="176"/>
      <c r="T33" s="176"/>
      <c r="U33" s="176"/>
      <c r="AE33" s="127" t="s">
        <v>163</v>
      </c>
      <c r="AF33" s="128" t="s">
        <v>163</v>
      </c>
    </row>
    <row r="34" spans="1:32" ht="15" customHeight="1" x14ac:dyDescent="0.2">
      <c r="A34" s="19">
        <v>1</v>
      </c>
      <c r="B34" s="59" t="str">
        <f>Indice!$B$16</f>
        <v>CD</v>
      </c>
      <c r="C34" s="66" t="str">
        <f>Indice!$E$10</f>
        <v>C</v>
      </c>
      <c r="D34" s="60">
        <f>Indice!$B$8</f>
        <v>1</v>
      </c>
      <c r="E34" s="67">
        <f>Indice!$E$111</f>
        <v>210</v>
      </c>
      <c r="F34" s="62">
        <f>F33+1</f>
        <v>2</v>
      </c>
      <c r="G34" s="60" t="e">
        <f>_xlfn.IFS(ISTEXT(N34),$O$7,ISTEXT(P34),$Q$7,ISTEXT(R34),$S$7,ISTEXT(T34),$U$7)</f>
        <v>#N/A</v>
      </c>
      <c r="H34" s="23" t="s">
        <v>104</v>
      </c>
      <c r="I34" s="23" t="s">
        <v>104</v>
      </c>
      <c r="J34" s="72" t="s">
        <v>9</v>
      </c>
      <c r="K34" s="43" t="s">
        <v>5</v>
      </c>
      <c r="L34" s="117" t="e">
        <f>_xlfn.IFS(ISTEXT(N34),$N$8,ISTEXT(P34),$P$8,ISTEXT(R34),$R$8,ISTEXT(T34),$T$8)</f>
        <v>#N/A</v>
      </c>
      <c r="M34" s="120"/>
      <c r="N34" s="170"/>
      <c r="O34" s="176"/>
      <c r="P34" s="176"/>
      <c r="Q34" s="176"/>
      <c r="R34" s="176"/>
      <c r="S34" s="176"/>
      <c r="T34" s="176"/>
      <c r="U34" s="176"/>
      <c r="AE34" s="127" t="s">
        <v>163</v>
      </c>
      <c r="AF34" s="128" t="s">
        <v>163</v>
      </c>
    </row>
    <row r="35" spans="1:32" ht="15" customHeight="1" x14ac:dyDescent="0.2">
      <c r="A35" s="19">
        <v>1</v>
      </c>
      <c r="B35" s="59" t="str">
        <f>Indice!$B$16</f>
        <v>CD</v>
      </c>
      <c r="C35" s="66" t="str">
        <f>Indice!$E$10</f>
        <v>C</v>
      </c>
      <c r="D35" s="60">
        <f>Indice!$B$8</f>
        <v>1</v>
      </c>
      <c r="E35" s="67">
        <f>Indice!$E$111</f>
        <v>210</v>
      </c>
      <c r="F35" s="62">
        <f>F34+1</f>
        <v>3</v>
      </c>
      <c r="G35" s="60" t="e">
        <f>_xlfn.IFS(ISTEXT(N35),$O$7,ISTEXT(P35),$Q$7,ISTEXT(R35),$S$7,ISTEXT(T35),$U$7)</f>
        <v>#N/A</v>
      </c>
      <c r="H35" s="23" t="s">
        <v>105</v>
      </c>
      <c r="I35" s="23" t="s">
        <v>105</v>
      </c>
      <c r="J35" s="72" t="s">
        <v>9</v>
      </c>
      <c r="K35" s="43" t="s">
        <v>5</v>
      </c>
      <c r="L35" s="117" t="e">
        <f>_xlfn.IFS(ISTEXT(N35),$N$8,ISTEXT(P35),$P$8,ISTEXT(R35),$R$8,ISTEXT(T35),$T$8)</f>
        <v>#N/A</v>
      </c>
      <c r="M35" s="120"/>
      <c r="N35" s="170"/>
      <c r="O35" s="176"/>
      <c r="P35" s="176"/>
      <c r="Q35" s="176"/>
      <c r="R35" s="176"/>
      <c r="S35" s="176"/>
      <c r="T35" s="176"/>
      <c r="U35" s="176"/>
      <c r="AE35" s="127" t="s">
        <v>163</v>
      </c>
      <c r="AF35" s="128" t="s">
        <v>163</v>
      </c>
    </row>
    <row r="36" spans="1:32" ht="15" customHeight="1" x14ac:dyDescent="0.2">
      <c r="A36" s="19">
        <v>1</v>
      </c>
      <c r="B36" s="59" t="str">
        <f>Indice!$B$16</f>
        <v>CD</v>
      </c>
      <c r="C36" s="66" t="str">
        <f>Indice!$E$10</f>
        <v>C</v>
      </c>
      <c r="D36" s="60">
        <f>Indice!$B$8</f>
        <v>1</v>
      </c>
      <c r="E36" s="67">
        <f>Indice!$E$111</f>
        <v>210</v>
      </c>
      <c r="F36" s="62">
        <f>F35+1</f>
        <v>4</v>
      </c>
      <c r="G36" s="60" t="e">
        <f>_xlfn.IFS(ISTEXT(N36),$O$7,ISTEXT(P36),$Q$7,ISTEXT(R36),$S$7,ISTEXT(T36),$U$7)</f>
        <v>#N/A</v>
      </c>
      <c r="H36" s="23" t="s">
        <v>106</v>
      </c>
      <c r="I36" s="23" t="s">
        <v>106</v>
      </c>
      <c r="J36" s="72" t="s">
        <v>9</v>
      </c>
      <c r="K36" s="43" t="s">
        <v>5</v>
      </c>
      <c r="L36" s="117" t="e">
        <f>_xlfn.IFS(ISTEXT(N36),$N$8,ISTEXT(P36),$P$8,ISTEXT(R36),$R$8,ISTEXT(T36),$T$8)</f>
        <v>#N/A</v>
      </c>
      <c r="M36" s="120"/>
      <c r="N36" s="170"/>
      <c r="O36" s="176"/>
      <c r="P36" s="176"/>
      <c r="Q36" s="176"/>
      <c r="R36" s="176"/>
      <c r="S36" s="176"/>
      <c r="T36" s="176"/>
      <c r="U36" s="176"/>
      <c r="AE36" s="127" t="s">
        <v>163</v>
      </c>
      <c r="AF36" s="128" t="s">
        <v>163</v>
      </c>
    </row>
    <row r="37" spans="1:32" ht="15" customHeight="1" x14ac:dyDescent="0.2">
      <c r="A37" s="19">
        <v>1</v>
      </c>
      <c r="B37" s="59" t="str">
        <f>Indice!$B$16</f>
        <v>CD</v>
      </c>
      <c r="C37" s="66" t="str">
        <f>Indice!$E$10</f>
        <v>C</v>
      </c>
      <c r="D37" s="60">
        <f>Indice!$B$8</f>
        <v>1</v>
      </c>
      <c r="E37" s="67">
        <f>Indice!$E$112</f>
        <v>220</v>
      </c>
      <c r="F37" s="62">
        <v>1</v>
      </c>
      <c r="G37" s="60" t="e">
        <f t="shared" ref="G37:G65" si="7">_xlfn.IFS(ISTEXT(N37),$O$7,ISTEXT(P37),$Q$7,ISTEXT(R37),$S$7,ISTEXT(T37),$U$7)</f>
        <v>#N/A</v>
      </c>
      <c r="H37" s="71" t="s">
        <v>82</v>
      </c>
      <c r="I37" s="71" t="s">
        <v>82</v>
      </c>
      <c r="J37" s="72" t="s">
        <v>70</v>
      </c>
      <c r="K37" s="70" t="s">
        <v>5</v>
      </c>
      <c r="L37" s="117" t="e">
        <f t="shared" ref="L37:L65" si="8">_xlfn.IFS(ISTEXT(N37),$N$8,ISTEXT(P37),$P$8,ISTEXT(R37),$R$8,ISTEXT(T37),$T$8)</f>
        <v>#N/A</v>
      </c>
      <c r="M37" s="120"/>
      <c r="N37" s="170"/>
      <c r="O37" s="176"/>
      <c r="P37" s="176"/>
      <c r="Q37" s="176"/>
      <c r="R37" s="176"/>
      <c r="S37" s="176"/>
      <c r="T37" s="176"/>
      <c r="U37" s="176"/>
      <c r="AE37" s="127" t="s">
        <v>163</v>
      </c>
      <c r="AF37" s="128" t="s">
        <v>163</v>
      </c>
    </row>
    <row r="38" spans="1:32" ht="15" customHeight="1" x14ac:dyDescent="0.2">
      <c r="A38" s="19">
        <v>1</v>
      </c>
      <c r="B38" s="59" t="str">
        <f>Indice!$B$16</f>
        <v>CD</v>
      </c>
      <c r="C38" s="66" t="str">
        <f>Indice!$E$10</f>
        <v>C</v>
      </c>
      <c r="D38" s="60">
        <f>Indice!$B$8</f>
        <v>1</v>
      </c>
      <c r="E38" s="67">
        <f>Indice!$E$112</f>
        <v>220</v>
      </c>
      <c r="F38" s="62">
        <f>F37+1</f>
        <v>2</v>
      </c>
      <c r="G38" s="60" t="e">
        <f t="shared" si="7"/>
        <v>#N/A</v>
      </c>
      <c r="H38" s="71" t="s">
        <v>85</v>
      </c>
      <c r="I38" s="71" t="s">
        <v>85</v>
      </c>
      <c r="J38" s="72" t="s">
        <v>70</v>
      </c>
      <c r="K38" s="70" t="s">
        <v>5</v>
      </c>
      <c r="L38" s="117" t="e">
        <f t="shared" si="8"/>
        <v>#N/A</v>
      </c>
      <c r="M38" s="120"/>
      <c r="N38" s="170"/>
      <c r="O38" s="176"/>
      <c r="P38" s="176"/>
      <c r="Q38" s="176"/>
      <c r="R38" s="176"/>
      <c r="S38" s="176"/>
      <c r="T38" s="176"/>
      <c r="U38" s="176"/>
      <c r="AE38" s="127" t="s">
        <v>163</v>
      </c>
      <c r="AF38" s="128" t="s">
        <v>163</v>
      </c>
    </row>
    <row r="39" spans="1:32" ht="15" customHeight="1" x14ac:dyDescent="0.2">
      <c r="A39" s="19">
        <v>1</v>
      </c>
      <c r="B39" s="59" t="str">
        <f>Indice!$B$16</f>
        <v>CD</v>
      </c>
      <c r="C39" s="66" t="str">
        <f>Indice!$E$10</f>
        <v>C</v>
      </c>
      <c r="D39" s="60">
        <f>Indice!$B$8</f>
        <v>1</v>
      </c>
      <c r="E39" s="67">
        <f>Indice!$E$112</f>
        <v>220</v>
      </c>
      <c r="F39" s="62">
        <f t="shared" ref="F39:F65" si="9">F38+1</f>
        <v>3</v>
      </c>
      <c r="G39" s="60" t="e">
        <f t="shared" si="7"/>
        <v>#N/A</v>
      </c>
      <c r="H39" s="71" t="s">
        <v>94</v>
      </c>
      <c r="I39" s="71" t="s">
        <v>94</v>
      </c>
      <c r="J39" s="72" t="s">
        <v>70</v>
      </c>
      <c r="K39" s="70" t="s">
        <v>5</v>
      </c>
      <c r="L39" s="117" t="e">
        <f t="shared" si="8"/>
        <v>#N/A</v>
      </c>
      <c r="M39" s="120"/>
      <c r="N39" s="170"/>
      <c r="O39" s="176"/>
      <c r="P39" s="176"/>
      <c r="Q39" s="176"/>
      <c r="R39" s="176"/>
      <c r="S39" s="176"/>
      <c r="T39" s="176"/>
      <c r="U39" s="176"/>
      <c r="AE39" s="127" t="s">
        <v>163</v>
      </c>
      <c r="AF39" s="128" t="s">
        <v>163</v>
      </c>
    </row>
    <row r="40" spans="1:32" ht="15" customHeight="1" x14ac:dyDescent="0.2">
      <c r="A40" s="19">
        <v>1</v>
      </c>
      <c r="B40" s="59" t="str">
        <f>Indice!$B$16</f>
        <v>CD</v>
      </c>
      <c r="C40" s="66" t="str">
        <f>Indice!$E$10</f>
        <v>C</v>
      </c>
      <c r="D40" s="60">
        <f>Indice!$B$8</f>
        <v>1</v>
      </c>
      <c r="E40" s="67">
        <f>Indice!$E$112</f>
        <v>220</v>
      </c>
      <c r="F40" s="62">
        <f t="shared" si="9"/>
        <v>4</v>
      </c>
      <c r="G40" s="60" t="e">
        <f t="shared" si="7"/>
        <v>#N/A</v>
      </c>
      <c r="H40" s="71" t="s">
        <v>84</v>
      </c>
      <c r="I40" s="71" t="s">
        <v>84</v>
      </c>
      <c r="J40" s="72" t="s">
        <v>70</v>
      </c>
      <c r="K40" s="70" t="s">
        <v>5</v>
      </c>
      <c r="L40" s="117" t="e">
        <f t="shared" si="8"/>
        <v>#N/A</v>
      </c>
      <c r="M40" s="120"/>
      <c r="N40" s="170"/>
      <c r="O40" s="176"/>
      <c r="P40" s="176"/>
      <c r="Q40" s="176"/>
      <c r="R40" s="176"/>
      <c r="S40" s="176"/>
      <c r="T40" s="176"/>
      <c r="U40" s="176"/>
      <c r="AE40" s="127" t="s">
        <v>163</v>
      </c>
      <c r="AF40" s="128" t="s">
        <v>163</v>
      </c>
    </row>
    <row r="41" spans="1:32" ht="15" customHeight="1" x14ac:dyDescent="0.2">
      <c r="A41" s="19">
        <v>1</v>
      </c>
      <c r="B41" s="59" t="str">
        <f>Indice!$B$16</f>
        <v>CD</v>
      </c>
      <c r="C41" s="66" t="str">
        <f>Indice!$E$10</f>
        <v>C</v>
      </c>
      <c r="D41" s="60">
        <f>Indice!$B$8</f>
        <v>1</v>
      </c>
      <c r="E41" s="67">
        <f>Indice!$E$112</f>
        <v>220</v>
      </c>
      <c r="F41" s="62">
        <f t="shared" si="9"/>
        <v>5</v>
      </c>
      <c r="G41" s="60" t="e">
        <f t="shared" si="7"/>
        <v>#N/A</v>
      </c>
      <c r="H41" s="71" t="s">
        <v>83</v>
      </c>
      <c r="I41" s="71" t="s">
        <v>83</v>
      </c>
      <c r="J41" s="72" t="s">
        <v>70</v>
      </c>
      <c r="K41" s="70" t="s">
        <v>5</v>
      </c>
      <c r="L41" s="117" t="e">
        <f t="shared" si="8"/>
        <v>#N/A</v>
      </c>
      <c r="M41" s="120"/>
      <c r="N41" s="170"/>
      <c r="O41" s="176"/>
      <c r="P41" s="176"/>
      <c r="Q41" s="176"/>
      <c r="R41" s="176"/>
      <c r="S41" s="176"/>
      <c r="T41" s="176"/>
      <c r="U41" s="176"/>
      <c r="AE41" s="127" t="s">
        <v>163</v>
      </c>
      <c r="AF41" s="128" t="s">
        <v>163</v>
      </c>
    </row>
    <row r="42" spans="1:32" ht="15" customHeight="1" x14ac:dyDescent="0.2">
      <c r="A42" s="19">
        <v>1</v>
      </c>
      <c r="B42" s="59" t="str">
        <f>Indice!$B$16</f>
        <v>CD</v>
      </c>
      <c r="C42" s="66" t="str">
        <f>Indice!$E$10</f>
        <v>C</v>
      </c>
      <c r="D42" s="60">
        <f>Indice!$B$8</f>
        <v>1</v>
      </c>
      <c r="E42" s="67">
        <f>Indice!$E$112</f>
        <v>220</v>
      </c>
      <c r="F42" s="62">
        <v>10</v>
      </c>
      <c r="G42" s="60" t="e">
        <f t="shared" si="7"/>
        <v>#N/A</v>
      </c>
      <c r="H42" s="23" t="s">
        <v>86</v>
      </c>
      <c r="I42" s="23" t="s">
        <v>86</v>
      </c>
      <c r="J42" s="72" t="s">
        <v>9</v>
      </c>
      <c r="K42" s="43" t="s">
        <v>5</v>
      </c>
      <c r="L42" s="117" t="e">
        <f t="shared" si="8"/>
        <v>#N/A</v>
      </c>
      <c r="M42" s="120"/>
      <c r="N42" s="170"/>
      <c r="O42" s="176"/>
      <c r="P42" s="176"/>
      <c r="Q42" s="176"/>
      <c r="R42" s="176"/>
      <c r="S42" s="176"/>
      <c r="T42" s="176"/>
      <c r="U42" s="176"/>
      <c r="AE42" s="127" t="s">
        <v>163</v>
      </c>
      <c r="AF42" s="128" t="s">
        <v>163</v>
      </c>
    </row>
    <row r="43" spans="1:32" ht="15" customHeight="1" x14ac:dyDescent="0.2">
      <c r="A43" s="19">
        <v>1</v>
      </c>
      <c r="B43" s="59" t="str">
        <f>Indice!$B$16</f>
        <v>CD</v>
      </c>
      <c r="C43" s="66" t="str">
        <f>Indice!$E$10</f>
        <v>C</v>
      </c>
      <c r="D43" s="60">
        <f>Indice!$B$8</f>
        <v>1</v>
      </c>
      <c r="E43" s="67">
        <f>Indice!$E$112</f>
        <v>220</v>
      </c>
      <c r="F43" s="62">
        <f t="shared" si="9"/>
        <v>11</v>
      </c>
      <c r="G43" s="60" t="e">
        <f t="shared" si="7"/>
        <v>#N/A</v>
      </c>
      <c r="H43" s="23" t="s">
        <v>87</v>
      </c>
      <c r="I43" s="23" t="s">
        <v>87</v>
      </c>
      <c r="J43" s="72" t="s">
        <v>9</v>
      </c>
      <c r="K43" s="43" t="s">
        <v>5</v>
      </c>
      <c r="L43" s="117" t="e">
        <f t="shared" si="8"/>
        <v>#N/A</v>
      </c>
      <c r="M43" s="120"/>
      <c r="N43" s="170"/>
      <c r="O43" s="176"/>
      <c r="P43" s="176"/>
      <c r="Q43" s="176"/>
      <c r="R43" s="176"/>
      <c r="S43" s="176"/>
      <c r="T43" s="176"/>
      <c r="U43" s="176"/>
      <c r="AE43" s="127" t="s">
        <v>163</v>
      </c>
      <c r="AF43" s="128" t="s">
        <v>163</v>
      </c>
    </row>
    <row r="44" spans="1:32" ht="15" customHeight="1" x14ac:dyDescent="0.2">
      <c r="A44" s="19">
        <v>1</v>
      </c>
      <c r="B44" s="59" t="str">
        <f>Indice!$B$16</f>
        <v>CD</v>
      </c>
      <c r="C44" s="66" t="str">
        <f>Indice!$E$10</f>
        <v>C</v>
      </c>
      <c r="D44" s="60">
        <f>Indice!$B$8</f>
        <v>1</v>
      </c>
      <c r="E44" s="67">
        <f>Indice!$E$112</f>
        <v>220</v>
      </c>
      <c r="F44" s="62">
        <f t="shared" si="9"/>
        <v>12</v>
      </c>
      <c r="G44" s="60" t="e">
        <f t="shared" si="7"/>
        <v>#N/A</v>
      </c>
      <c r="H44" s="23" t="s">
        <v>88</v>
      </c>
      <c r="I44" s="23" t="s">
        <v>88</v>
      </c>
      <c r="J44" s="72" t="s">
        <v>9</v>
      </c>
      <c r="K44" s="43" t="s">
        <v>5</v>
      </c>
      <c r="L44" s="117" t="e">
        <f t="shared" si="8"/>
        <v>#N/A</v>
      </c>
      <c r="M44" s="120"/>
      <c r="N44" s="170"/>
      <c r="O44" s="176"/>
      <c r="P44" s="176"/>
      <c r="Q44" s="176"/>
      <c r="R44" s="176"/>
      <c r="S44" s="176"/>
      <c r="T44" s="176"/>
      <c r="U44" s="176"/>
      <c r="AE44" s="127" t="s">
        <v>163</v>
      </c>
      <c r="AF44" s="128" t="s">
        <v>163</v>
      </c>
    </row>
    <row r="45" spans="1:32" ht="15" customHeight="1" x14ac:dyDescent="0.2">
      <c r="A45" s="19">
        <v>1</v>
      </c>
      <c r="B45" s="59" t="str">
        <f>Indice!$B$16</f>
        <v>CD</v>
      </c>
      <c r="C45" s="66" t="str">
        <f>Indice!$E$10</f>
        <v>C</v>
      </c>
      <c r="D45" s="60">
        <f>Indice!$B$8</f>
        <v>1</v>
      </c>
      <c r="E45" s="67">
        <f>Indice!$E$112</f>
        <v>220</v>
      </c>
      <c r="F45" s="62">
        <f t="shared" si="9"/>
        <v>13</v>
      </c>
      <c r="G45" s="60" t="e">
        <f t="shared" si="7"/>
        <v>#N/A</v>
      </c>
      <c r="H45" s="23" t="s">
        <v>89</v>
      </c>
      <c r="I45" s="23" t="s">
        <v>89</v>
      </c>
      <c r="J45" s="72" t="s">
        <v>9</v>
      </c>
      <c r="K45" s="43" t="s">
        <v>5</v>
      </c>
      <c r="L45" s="117" t="e">
        <f t="shared" si="8"/>
        <v>#N/A</v>
      </c>
      <c r="M45" s="120"/>
      <c r="N45" s="170"/>
      <c r="O45" s="176"/>
      <c r="P45" s="176"/>
      <c r="Q45" s="176"/>
      <c r="R45" s="176"/>
      <c r="S45" s="176"/>
      <c r="T45" s="176"/>
      <c r="U45" s="176"/>
      <c r="AE45" s="127" t="s">
        <v>163</v>
      </c>
      <c r="AF45" s="128" t="s">
        <v>163</v>
      </c>
    </row>
    <row r="46" spans="1:32" ht="15" customHeight="1" x14ac:dyDescent="0.2">
      <c r="A46" s="19">
        <v>1</v>
      </c>
      <c r="B46" s="59" t="str">
        <f>Indice!$B$16</f>
        <v>CD</v>
      </c>
      <c r="C46" s="66" t="str">
        <f>Indice!$E$10</f>
        <v>C</v>
      </c>
      <c r="D46" s="60">
        <f>Indice!$B$8</f>
        <v>1</v>
      </c>
      <c r="E46" s="67">
        <f>Indice!$E$112</f>
        <v>220</v>
      </c>
      <c r="F46" s="62">
        <f t="shared" si="9"/>
        <v>14</v>
      </c>
      <c r="G46" s="60" t="e">
        <f t="shared" si="7"/>
        <v>#N/A</v>
      </c>
      <c r="H46" s="23" t="s">
        <v>90</v>
      </c>
      <c r="I46" s="23" t="s">
        <v>90</v>
      </c>
      <c r="J46" s="72" t="s">
        <v>9</v>
      </c>
      <c r="K46" s="43" t="s">
        <v>5</v>
      </c>
      <c r="L46" s="117" t="e">
        <f t="shared" si="8"/>
        <v>#N/A</v>
      </c>
      <c r="M46" s="120"/>
      <c r="N46" s="170"/>
      <c r="O46" s="176"/>
      <c r="P46" s="176"/>
      <c r="Q46" s="176"/>
      <c r="R46" s="176"/>
      <c r="S46" s="176"/>
      <c r="T46" s="176"/>
      <c r="U46" s="176"/>
      <c r="AE46" s="127" t="s">
        <v>163</v>
      </c>
      <c r="AF46" s="128" t="s">
        <v>163</v>
      </c>
    </row>
    <row r="47" spans="1:32" ht="15" customHeight="1" x14ac:dyDescent="0.2">
      <c r="A47" s="19">
        <v>1</v>
      </c>
      <c r="B47" s="59" t="str">
        <f>Indice!$B$16</f>
        <v>CD</v>
      </c>
      <c r="C47" s="66" t="str">
        <f>Indice!$E$10</f>
        <v>C</v>
      </c>
      <c r="D47" s="60">
        <f>Indice!$B$8</f>
        <v>1</v>
      </c>
      <c r="E47" s="67">
        <f>Indice!$E$112</f>
        <v>220</v>
      </c>
      <c r="F47" s="62">
        <f t="shared" si="9"/>
        <v>15</v>
      </c>
      <c r="G47" s="60" t="e">
        <f t="shared" si="7"/>
        <v>#N/A</v>
      </c>
      <c r="H47" s="23" t="s">
        <v>91</v>
      </c>
      <c r="I47" s="23" t="s">
        <v>91</v>
      </c>
      <c r="J47" s="72" t="s">
        <v>9</v>
      </c>
      <c r="K47" s="43" t="s">
        <v>5</v>
      </c>
      <c r="L47" s="117" t="e">
        <f t="shared" si="8"/>
        <v>#N/A</v>
      </c>
      <c r="M47" s="120"/>
      <c r="N47" s="170"/>
      <c r="O47" s="176"/>
      <c r="P47" s="176"/>
      <c r="Q47" s="176"/>
      <c r="R47" s="176"/>
      <c r="S47" s="176"/>
      <c r="T47" s="176"/>
      <c r="U47" s="176"/>
      <c r="AE47" s="127" t="s">
        <v>163</v>
      </c>
      <c r="AF47" s="128" t="s">
        <v>163</v>
      </c>
    </row>
    <row r="48" spans="1:32" ht="15" customHeight="1" x14ac:dyDescent="0.2">
      <c r="A48" s="19">
        <v>1</v>
      </c>
      <c r="B48" s="59" t="str">
        <f>Indice!$B$16</f>
        <v>CD</v>
      </c>
      <c r="C48" s="66" t="str">
        <f>Indice!$E$10</f>
        <v>C</v>
      </c>
      <c r="D48" s="60">
        <f>Indice!$B$8</f>
        <v>1</v>
      </c>
      <c r="E48" s="67">
        <f>Indice!$E$112</f>
        <v>220</v>
      </c>
      <c r="F48" s="62">
        <f t="shared" si="9"/>
        <v>16</v>
      </c>
      <c r="G48" s="60" t="e">
        <f t="shared" si="7"/>
        <v>#N/A</v>
      </c>
      <c r="H48" s="23" t="s">
        <v>92</v>
      </c>
      <c r="I48" s="23" t="s">
        <v>92</v>
      </c>
      <c r="J48" s="72" t="s">
        <v>9</v>
      </c>
      <c r="K48" s="43" t="s">
        <v>5</v>
      </c>
      <c r="L48" s="117" t="e">
        <f t="shared" si="8"/>
        <v>#N/A</v>
      </c>
      <c r="M48" s="120"/>
      <c r="N48" s="170"/>
      <c r="O48" s="176"/>
      <c r="P48" s="176"/>
      <c r="Q48" s="176"/>
      <c r="R48" s="176"/>
      <c r="S48" s="176"/>
      <c r="T48" s="176"/>
      <c r="U48" s="176"/>
      <c r="AE48" s="127" t="s">
        <v>163</v>
      </c>
      <c r="AF48" s="128" t="s">
        <v>163</v>
      </c>
    </row>
    <row r="49" spans="1:32" ht="15" customHeight="1" x14ac:dyDescent="0.2">
      <c r="A49" s="19">
        <v>1</v>
      </c>
      <c r="B49" s="59" t="str">
        <f>Indice!$B$16</f>
        <v>CD</v>
      </c>
      <c r="C49" s="66" t="str">
        <f>Indice!$E$10</f>
        <v>C</v>
      </c>
      <c r="D49" s="60">
        <f>Indice!$B$8</f>
        <v>1</v>
      </c>
      <c r="E49" s="67">
        <f>Indice!$E$112</f>
        <v>220</v>
      </c>
      <c r="F49" s="62">
        <f t="shared" si="9"/>
        <v>17</v>
      </c>
      <c r="G49" s="60" t="e">
        <f t="shared" si="7"/>
        <v>#N/A</v>
      </c>
      <c r="H49" s="23" t="s">
        <v>93</v>
      </c>
      <c r="I49" s="23" t="s">
        <v>93</v>
      </c>
      <c r="J49" s="72" t="s">
        <v>9</v>
      </c>
      <c r="K49" s="43" t="s">
        <v>5</v>
      </c>
      <c r="L49" s="117" t="e">
        <f t="shared" si="8"/>
        <v>#N/A</v>
      </c>
      <c r="M49" s="120"/>
      <c r="N49" s="170"/>
      <c r="O49" s="176"/>
      <c r="P49" s="176"/>
      <c r="Q49" s="176"/>
      <c r="R49" s="176"/>
      <c r="S49" s="176"/>
      <c r="T49" s="176"/>
      <c r="U49" s="176"/>
      <c r="AE49" s="127" t="s">
        <v>163</v>
      </c>
      <c r="AF49" s="128" t="s">
        <v>163</v>
      </c>
    </row>
    <row r="50" spans="1:32" ht="15" customHeight="1" x14ac:dyDescent="0.2">
      <c r="A50" s="19">
        <v>1</v>
      </c>
      <c r="B50" s="59" t="str">
        <f>Indice!$B$16</f>
        <v>CD</v>
      </c>
      <c r="C50" s="66" t="str">
        <f>Indice!$E$10</f>
        <v>C</v>
      </c>
      <c r="D50" s="60">
        <f>Indice!$B$8</f>
        <v>1</v>
      </c>
      <c r="E50" s="67">
        <f>Indice!$E$112</f>
        <v>220</v>
      </c>
      <c r="F50" s="62">
        <f t="shared" si="9"/>
        <v>18</v>
      </c>
      <c r="G50" s="60" t="e">
        <f t="shared" si="7"/>
        <v>#N/A</v>
      </c>
      <c r="H50" s="23" t="s">
        <v>95</v>
      </c>
      <c r="I50" s="23" t="s">
        <v>95</v>
      </c>
      <c r="J50" s="72" t="s">
        <v>9</v>
      </c>
      <c r="K50" s="43" t="s">
        <v>5</v>
      </c>
      <c r="L50" s="117" t="e">
        <f t="shared" si="8"/>
        <v>#N/A</v>
      </c>
      <c r="M50" s="120"/>
      <c r="N50" s="170"/>
      <c r="O50" s="176"/>
      <c r="P50" s="176"/>
      <c r="Q50" s="176"/>
      <c r="R50" s="176"/>
      <c r="S50" s="176"/>
      <c r="T50" s="176"/>
      <c r="U50" s="176"/>
      <c r="AE50" s="127" t="s">
        <v>163</v>
      </c>
      <c r="AF50" s="128" t="s">
        <v>163</v>
      </c>
    </row>
    <row r="51" spans="1:32" ht="15" customHeight="1" x14ac:dyDescent="0.2">
      <c r="A51" s="19">
        <v>1</v>
      </c>
      <c r="B51" s="59" t="str">
        <f>Indice!$B$16</f>
        <v>CD</v>
      </c>
      <c r="C51" s="66" t="str">
        <f>Indice!$E$10</f>
        <v>C</v>
      </c>
      <c r="D51" s="60">
        <f>Indice!$B$8</f>
        <v>1</v>
      </c>
      <c r="E51" s="67">
        <f>Indice!$E$112</f>
        <v>220</v>
      </c>
      <c r="F51" s="62">
        <f t="shared" si="9"/>
        <v>19</v>
      </c>
      <c r="G51" s="60" t="e">
        <f t="shared" si="7"/>
        <v>#N/A</v>
      </c>
      <c r="H51" s="23" t="s">
        <v>96</v>
      </c>
      <c r="I51" s="23" t="s">
        <v>96</v>
      </c>
      <c r="J51" s="72" t="s">
        <v>9</v>
      </c>
      <c r="K51" s="43" t="s">
        <v>5</v>
      </c>
      <c r="L51" s="117" t="e">
        <f t="shared" si="8"/>
        <v>#N/A</v>
      </c>
      <c r="M51" s="120"/>
      <c r="N51" s="170"/>
      <c r="O51" s="176"/>
      <c r="P51" s="176"/>
      <c r="Q51" s="176"/>
      <c r="R51" s="176"/>
      <c r="S51" s="176"/>
      <c r="T51" s="176"/>
      <c r="U51" s="176"/>
      <c r="AE51" s="127" t="s">
        <v>163</v>
      </c>
      <c r="AF51" s="128" t="s">
        <v>163</v>
      </c>
    </row>
    <row r="52" spans="1:32" ht="15" customHeight="1" x14ac:dyDescent="0.2">
      <c r="A52" s="19">
        <v>1</v>
      </c>
      <c r="B52" s="59" t="str">
        <f>Indice!$B$16</f>
        <v>CD</v>
      </c>
      <c r="C52" s="66" t="str">
        <f>Indice!$E$10</f>
        <v>C</v>
      </c>
      <c r="D52" s="60">
        <f>Indice!$B$8</f>
        <v>1</v>
      </c>
      <c r="E52" s="67">
        <f>Indice!$E$112</f>
        <v>220</v>
      </c>
      <c r="F52" s="62">
        <f t="shared" si="9"/>
        <v>20</v>
      </c>
      <c r="G52" s="60" t="e">
        <f t="shared" si="7"/>
        <v>#N/A</v>
      </c>
      <c r="H52" s="23" t="s">
        <v>97</v>
      </c>
      <c r="I52" s="23" t="s">
        <v>97</v>
      </c>
      <c r="J52" s="72" t="s">
        <v>9</v>
      </c>
      <c r="K52" s="43" t="s">
        <v>5</v>
      </c>
      <c r="L52" s="117" t="e">
        <f t="shared" si="8"/>
        <v>#N/A</v>
      </c>
      <c r="M52" s="120"/>
      <c r="N52" s="170"/>
      <c r="O52" s="176"/>
      <c r="P52" s="176"/>
      <c r="Q52" s="176"/>
      <c r="R52" s="176"/>
      <c r="S52" s="176"/>
      <c r="T52" s="176"/>
      <c r="U52" s="176"/>
      <c r="AE52" s="127" t="s">
        <v>163</v>
      </c>
      <c r="AF52" s="128" t="s">
        <v>163</v>
      </c>
    </row>
    <row r="53" spans="1:32" ht="15" customHeight="1" x14ac:dyDescent="0.2">
      <c r="A53" s="19">
        <v>1</v>
      </c>
      <c r="B53" s="59" t="str">
        <f>Indice!$B$16</f>
        <v>CD</v>
      </c>
      <c r="C53" s="66" t="str">
        <f>Indice!$E$10</f>
        <v>C</v>
      </c>
      <c r="D53" s="60">
        <f>Indice!$B$8</f>
        <v>1</v>
      </c>
      <c r="E53" s="67">
        <f>Indice!$E$112</f>
        <v>220</v>
      </c>
      <c r="F53" s="62">
        <f t="shared" si="9"/>
        <v>21</v>
      </c>
      <c r="G53" s="60" t="e">
        <f t="shared" si="7"/>
        <v>#N/A</v>
      </c>
      <c r="H53" s="23" t="s">
        <v>98</v>
      </c>
      <c r="I53" s="23" t="s">
        <v>98</v>
      </c>
      <c r="J53" s="72" t="s">
        <v>9</v>
      </c>
      <c r="K53" s="43" t="s">
        <v>5</v>
      </c>
      <c r="L53" s="117" t="e">
        <f t="shared" si="8"/>
        <v>#N/A</v>
      </c>
      <c r="M53" s="120"/>
      <c r="N53" s="170"/>
      <c r="O53" s="176"/>
      <c r="P53" s="176"/>
      <c r="Q53" s="176"/>
      <c r="R53" s="176"/>
      <c r="S53" s="176"/>
      <c r="T53" s="176"/>
      <c r="U53" s="176"/>
      <c r="AE53" s="127" t="s">
        <v>163</v>
      </c>
      <c r="AF53" s="128" t="s">
        <v>163</v>
      </c>
    </row>
    <row r="54" spans="1:32" ht="15" customHeight="1" x14ac:dyDescent="0.2">
      <c r="A54" s="19">
        <v>1</v>
      </c>
      <c r="B54" s="59" t="str">
        <f>Indice!$B$16</f>
        <v>CD</v>
      </c>
      <c r="C54" s="66" t="str">
        <f>Indice!$E$10</f>
        <v>C</v>
      </c>
      <c r="D54" s="60">
        <f>Indice!$B$8</f>
        <v>1</v>
      </c>
      <c r="E54" s="67">
        <f>Indice!$E$112</f>
        <v>220</v>
      </c>
      <c r="F54" s="62">
        <f t="shared" si="9"/>
        <v>22</v>
      </c>
      <c r="G54" s="60" t="e">
        <f t="shared" si="7"/>
        <v>#N/A</v>
      </c>
      <c r="H54" s="23" t="s">
        <v>99</v>
      </c>
      <c r="I54" s="23" t="s">
        <v>99</v>
      </c>
      <c r="J54" s="72" t="s">
        <v>9</v>
      </c>
      <c r="K54" s="43" t="s">
        <v>5</v>
      </c>
      <c r="L54" s="117" t="e">
        <f t="shared" si="8"/>
        <v>#N/A</v>
      </c>
      <c r="M54" s="120"/>
      <c r="N54" s="170"/>
      <c r="O54" s="176"/>
      <c r="P54" s="176"/>
      <c r="Q54" s="176"/>
      <c r="R54" s="176"/>
      <c r="S54" s="176"/>
      <c r="T54" s="176"/>
      <c r="U54" s="176"/>
      <c r="AE54" s="127" t="s">
        <v>163</v>
      </c>
      <c r="AF54" s="128" t="s">
        <v>163</v>
      </c>
    </row>
    <row r="55" spans="1:32" ht="15" customHeight="1" x14ac:dyDescent="0.2">
      <c r="A55" s="19">
        <v>1</v>
      </c>
      <c r="B55" s="59" t="str">
        <f>Indice!$B$16</f>
        <v>CD</v>
      </c>
      <c r="C55" s="66" t="str">
        <f>Indice!$E$10</f>
        <v>C</v>
      </c>
      <c r="D55" s="60">
        <f>Indice!$B$8</f>
        <v>1</v>
      </c>
      <c r="E55" s="67">
        <f>Indice!$E$112</f>
        <v>220</v>
      </c>
      <c r="F55" s="62">
        <f t="shared" si="9"/>
        <v>23</v>
      </c>
      <c r="G55" s="60" t="e">
        <f t="shared" si="7"/>
        <v>#N/A</v>
      </c>
      <c r="H55" s="23" t="s">
        <v>100</v>
      </c>
      <c r="I55" s="23" t="s">
        <v>100</v>
      </c>
      <c r="J55" s="72" t="s">
        <v>9</v>
      </c>
      <c r="K55" s="43" t="s">
        <v>5</v>
      </c>
      <c r="L55" s="117" t="e">
        <f t="shared" si="8"/>
        <v>#N/A</v>
      </c>
      <c r="M55" s="120"/>
      <c r="N55" s="170"/>
      <c r="O55" s="176"/>
      <c r="P55" s="176"/>
      <c r="Q55" s="176"/>
      <c r="R55" s="176"/>
      <c r="S55" s="176"/>
      <c r="T55" s="176"/>
      <c r="U55" s="176"/>
      <c r="AE55" s="127" t="s">
        <v>163</v>
      </c>
      <c r="AF55" s="128" t="s">
        <v>163</v>
      </c>
    </row>
    <row r="56" spans="1:32" ht="15" customHeight="1" x14ac:dyDescent="0.2">
      <c r="A56" s="19">
        <v>1</v>
      </c>
      <c r="B56" s="59" t="str">
        <f>Indice!$B$16</f>
        <v>CD</v>
      </c>
      <c r="C56" s="66" t="str">
        <f>Indice!$E$10</f>
        <v>C</v>
      </c>
      <c r="D56" s="60">
        <f>Indice!$B$8</f>
        <v>1</v>
      </c>
      <c r="E56" s="67">
        <f>Indice!$E$112</f>
        <v>220</v>
      </c>
      <c r="F56" s="62">
        <f t="shared" si="9"/>
        <v>24</v>
      </c>
      <c r="G56" s="60" t="e">
        <f t="shared" si="7"/>
        <v>#N/A</v>
      </c>
      <c r="H56" s="23" t="s">
        <v>101</v>
      </c>
      <c r="I56" s="23" t="s">
        <v>101</v>
      </c>
      <c r="J56" s="72" t="s">
        <v>9</v>
      </c>
      <c r="K56" s="43" t="s">
        <v>5</v>
      </c>
      <c r="L56" s="117" t="e">
        <f t="shared" si="8"/>
        <v>#N/A</v>
      </c>
      <c r="M56" s="120"/>
      <c r="N56" s="170"/>
      <c r="O56" s="176"/>
      <c r="P56" s="176"/>
      <c r="Q56" s="176"/>
      <c r="R56" s="176"/>
      <c r="S56" s="176"/>
      <c r="T56" s="176"/>
      <c r="U56" s="176"/>
      <c r="AE56" s="127" t="s">
        <v>163</v>
      </c>
      <c r="AF56" s="128" t="s">
        <v>163</v>
      </c>
    </row>
    <row r="57" spans="1:32" ht="15" customHeight="1" x14ac:dyDescent="0.2">
      <c r="A57" s="19">
        <v>1</v>
      </c>
      <c r="B57" s="59" t="str">
        <f>Indice!$B$16</f>
        <v>CD</v>
      </c>
      <c r="C57" s="66" t="str">
        <f>Indice!$E$10</f>
        <v>C</v>
      </c>
      <c r="D57" s="60">
        <f>Indice!$B$8</f>
        <v>1</v>
      </c>
      <c r="E57" s="67">
        <f>Indice!$E$112</f>
        <v>220</v>
      </c>
      <c r="F57" s="62">
        <f t="shared" si="9"/>
        <v>25</v>
      </c>
      <c r="G57" s="60" t="e">
        <f t="shared" si="7"/>
        <v>#N/A</v>
      </c>
      <c r="H57" s="23" t="s">
        <v>102</v>
      </c>
      <c r="I57" s="23" t="s">
        <v>102</v>
      </c>
      <c r="J57" s="72" t="s">
        <v>9</v>
      </c>
      <c r="K57" s="43" t="s">
        <v>5</v>
      </c>
      <c r="L57" s="117" t="e">
        <f t="shared" si="8"/>
        <v>#N/A</v>
      </c>
      <c r="M57" s="120"/>
      <c r="N57" s="170"/>
      <c r="O57" s="176"/>
      <c r="P57" s="176"/>
      <c r="Q57" s="176"/>
      <c r="R57" s="176"/>
      <c r="S57" s="176"/>
      <c r="T57" s="176"/>
      <c r="U57" s="176"/>
      <c r="AE57" s="127" t="s">
        <v>163</v>
      </c>
      <c r="AF57" s="128" t="s">
        <v>163</v>
      </c>
    </row>
    <row r="58" spans="1:32" ht="15" customHeight="1" x14ac:dyDescent="0.2">
      <c r="A58" s="19">
        <v>1</v>
      </c>
      <c r="B58" s="59" t="str">
        <f>Indice!$B$16</f>
        <v>CD</v>
      </c>
      <c r="C58" s="66" t="str">
        <f>Indice!$E$10</f>
        <v>C</v>
      </c>
      <c r="D58" s="60">
        <f>Indice!$B$8</f>
        <v>1</v>
      </c>
      <c r="E58" s="67">
        <f>Indice!$E$113</f>
        <v>230</v>
      </c>
      <c r="F58" s="62">
        <v>1</v>
      </c>
      <c r="G58" s="60">
        <f t="shared" si="7"/>
        <v>1</v>
      </c>
      <c r="H58" s="155" t="s">
        <v>341</v>
      </c>
      <c r="I58" s="63" t="s">
        <v>342</v>
      </c>
      <c r="J58" s="72" t="s">
        <v>9</v>
      </c>
      <c r="K58" s="70" t="s">
        <v>5</v>
      </c>
      <c r="L58" s="117">
        <f t="shared" si="8"/>
        <v>43234</v>
      </c>
      <c r="M58" s="120"/>
      <c r="N58" s="170" t="s">
        <v>141</v>
      </c>
      <c r="O58" s="176"/>
      <c r="P58" s="176"/>
      <c r="Q58" s="176"/>
      <c r="R58" s="176"/>
      <c r="S58" s="176"/>
      <c r="T58" s="176"/>
      <c r="U58" s="176"/>
      <c r="AE58" s="127" t="s">
        <v>163</v>
      </c>
      <c r="AF58" s="128" t="s">
        <v>163</v>
      </c>
    </row>
    <row r="59" spans="1:32" ht="15" customHeight="1" x14ac:dyDescent="0.2">
      <c r="A59" s="19">
        <v>1</v>
      </c>
      <c r="B59" s="59" t="str">
        <f>Indice!$B$16</f>
        <v>CD</v>
      </c>
      <c r="C59" s="66" t="str">
        <f>Indice!$E$10</f>
        <v>C</v>
      </c>
      <c r="D59" s="60">
        <f>Indice!$B$8</f>
        <v>1</v>
      </c>
      <c r="E59" s="67">
        <f>Indice!$E$113</f>
        <v>230</v>
      </c>
      <c r="F59" s="62">
        <f>F58+1</f>
        <v>2</v>
      </c>
      <c r="G59" s="60">
        <f t="shared" si="7"/>
        <v>1</v>
      </c>
      <c r="H59" s="155" t="s">
        <v>448</v>
      </c>
      <c r="I59" s="71" t="s">
        <v>452</v>
      </c>
      <c r="J59" s="72" t="s">
        <v>9</v>
      </c>
      <c r="K59" s="70" t="s">
        <v>5</v>
      </c>
      <c r="L59" s="117">
        <f t="shared" si="8"/>
        <v>43234</v>
      </c>
      <c r="M59" s="120"/>
      <c r="N59" s="170" t="s">
        <v>141</v>
      </c>
      <c r="O59" s="176"/>
      <c r="P59" s="176"/>
      <c r="Q59" s="176"/>
      <c r="R59" s="176"/>
      <c r="S59" s="176"/>
      <c r="T59" s="176"/>
      <c r="U59" s="176"/>
      <c r="AE59" s="127" t="s">
        <v>163</v>
      </c>
      <c r="AF59" s="128" t="s">
        <v>163</v>
      </c>
    </row>
    <row r="60" spans="1:32" ht="15" customHeight="1" x14ac:dyDescent="0.2">
      <c r="A60" s="19">
        <v>1</v>
      </c>
      <c r="B60" s="59" t="str">
        <f>Indice!$B$16</f>
        <v>CD</v>
      </c>
      <c r="C60" s="66" t="str">
        <f>Indice!$E$10</f>
        <v>C</v>
      </c>
      <c r="D60" s="60">
        <f>Indice!$B$8</f>
        <v>1</v>
      </c>
      <c r="E60" s="67">
        <f>Indice!$E$113</f>
        <v>230</v>
      </c>
      <c r="F60" s="62">
        <f>F59+1</f>
        <v>3</v>
      </c>
      <c r="G60" s="60" t="e">
        <f t="shared" si="7"/>
        <v>#N/A</v>
      </c>
      <c r="H60" s="155" t="s">
        <v>449</v>
      </c>
      <c r="I60" s="71" t="s">
        <v>453</v>
      </c>
      <c r="J60" s="72" t="s">
        <v>9</v>
      </c>
      <c r="K60" s="70" t="s">
        <v>5</v>
      </c>
      <c r="L60" s="117" t="e">
        <f t="shared" si="8"/>
        <v>#N/A</v>
      </c>
      <c r="M60" s="120"/>
      <c r="N60" s="170"/>
      <c r="O60" s="176"/>
      <c r="P60" s="176"/>
      <c r="Q60" s="176"/>
      <c r="R60" s="176"/>
      <c r="S60" s="176"/>
      <c r="T60" s="176"/>
      <c r="U60" s="176"/>
      <c r="AE60" s="127" t="s">
        <v>163</v>
      </c>
      <c r="AF60" s="128" t="s">
        <v>163</v>
      </c>
    </row>
    <row r="61" spans="1:32" ht="15" customHeight="1" x14ac:dyDescent="0.2">
      <c r="A61" s="19">
        <v>1</v>
      </c>
      <c r="B61" s="59" t="str">
        <f>Indice!$B$16</f>
        <v>CD</v>
      </c>
      <c r="C61" s="66" t="str">
        <f>Indice!$E$10</f>
        <v>C</v>
      </c>
      <c r="D61" s="60">
        <f>Indice!$B$8</f>
        <v>1</v>
      </c>
      <c r="E61" s="67">
        <f>Indice!$E$113</f>
        <v>230</v>
      </c>
      <c r="F61" s="62">
        <f>F60+1</f>
        <v>4</v>
      </c>
      <c r="G61" s="60">
        <f t="shared" si="7"/>
        <v>1</v>
      </c>
      <c r="H61" s="155" t="s">
        <v>450</v>
      </c>
      <c r="I61" s="71" t="s">
        <v>454</v>
      </c>
      <c r="J61" s="72" t="s">
        <v>9</v>
      </c>
      <c r="K61" s="70" t="s">
        <v>5</v>
      </c>
      <c r="L61" s="117">
        <f t="shared" si="8"/>
        <v>43234</v>
      </c>
      <c r="M61" s="120"/>
      <c r="N61" s="170" t="s">
        <v>141</v>
      </c>
      <c r="O61" s="176"/>
      <c r="P61" s="176"/>
      <c r="Q61" s="176"/>
      <c r="R61" s="176"/>
      <c r="S61" s="176"/>
      <c r="T61" s="176"/>
      <c r="U61" s="176"/>
      <c r="AE61" s="127" t="s">
        <v>163</v>
      </c>
      <c r="AF61" s="128" t="s">
        <v>163</v>
      </c>
    </row>
    <row r="62" spans="1:32" ht="15" customHeight="1" x14ac:dyDescent="0.2">
      <c r="A62" s="19">
        <v>1</v>
      </c>
      <c r="B62" s="59" t="str">
        <f>Indice!$B$16</f>
        <v>CD</v>
      </c>
      <c r="C62" s="66" t="str">
        <f>Indice!$E$10</f>
        <v>C</v>
      </c>
      <c r="D62" s="60">
        <f>Indice!$B$8</f>
        <v>1</v>
      </c>
      <c r="E62" s="67">
        <f>Indice!$E$113</f>
        <v>230</v>
      </c>
      <c r="F62" s="62">
        <f>F61+1</f>
        <v>5</v>
      </c>
      <c r="G62" s="60">
        <f t="shared" ref="G62" si="10">_xlfn.IFS(ISTEXT(N62),$O$7,ISTEXT(P62),$Q$7,ISTEXT(R62),$S$7,ISTEXT(T62),$U$7)</f>
        <v>1</v>
      </c>
      <c r="H62" s="155" t="s">
        <v>451</v>
      </c>
      <c r="I62" s="71" t="s">
        <v>455</v>
      </c>
      <c r="J62" s="72" t="s">
        <v>9</v>
      </c>
      <c r="K62" s="70" t="s">
        <v>5</v>
      </c>
      <c r="L62" s="117">
        <f t="shared" ref="L62" si="11">_xlfn.IFS(ISTEXT(N62),$N$8,ISTEXT(P62),$P$8,ISTEXT(R62),$R$8,ISTEXT(T62),$T$8)</f>
        <v>43234</v>
      </c>
      <c r="M62" s="120"/>
      <c r="N62" s="170" t="s">
        <v>141</v>
      </c>
      <c r="O62" s="176"/>
      <c r="P62" s="176"/>
      <c r="Q62" s="176"/>
      <c r="R62" s="176"/>
      <c r="S62" s="176"/>
      <c r="T62" s="176"/>
      <c r="U62" s="176"/>
      <c r="AE62" s="127" t="s">
        <v>163</v>
      </c>
      <c r="AF62" s="128" t="s">
        <v>163</v>
      </c>
    </row>
    <row r="63" spans="1:32" ht="15" customHeight="1" x14ac:dyDescent="0.2">
      <c r="A63" s="19">
        <v>1</v>
      </c>
      <c r="B63" s="59" t="str">
        <f>Indice!$B$16</f>
        <v>CD</v>
      </c>
      <c r="C63" s="66" t="str">
        <f>Indice!$E$10</f>
        <v>C</v>
      </c>
      <c r="D63" s="60">
        <f>Indice!$B$8</f>
        <v>1</v>
      </c>
      <c r="E63" s="67">
        <f>Indice!$E$114</f>
        <v>240</v>
      </c>
      <c r="F63" s="62">
        <v>1</v>
      </c>
      <c r="G63" s="60" t="e">
        <f t="shared" si="7"/>
        <v>#N/A</v>
      </c>
      <c r="H63" s="155" t="s">
        <v>16</v>
      </c>
      <c r="I63" s="157" t="s">
        <v>459</v>
      </c>
      <c r="J63" s="72" t="s">
        <v>70</v>
      </c>
      <c r="K63" s="70" t="s">
        <v>5</v>
      </c>
      <c r="L63" s="117" t="e">
        <f t="shared" si="8"/>
        <v>#N/A</v>
      </c>
      <c r="M63" s="120"/>
      <c r="N63" s="170"/>
      <c r="O63" s="176"/>
      <c r="P63" s="176"/>
      <c r="Q63" s="176"/>
      <c r="R63" s="176"/>
      <c r="S63" s="176"/>
      <c r="T63" s="176"/>
      <c r="U63" s="176"/>
      <c r="AE63" s="127" t="s">
        <v>163</v>
      </c>
      <c r="AF63" s="128" t="s">
        <v>163</v>
      </c>
    </row>
    <row r="64" spans="1:32" ht="15" customHeight="1" x14ac:dyDescent="0.2">
      <c r="A64" s="19">
        <v>1</v>
      </c>
      <c r="B64" s="59" t="str">
        <f>Indice!$B$16</f>
        <v>CD</v>
      </c>
      <c r="C64" s="66" t="str">
        <f>Indice!$E$10</f>
        <v>C</v>
      </c>
      <c r="D64" s="60">
        <f>Indice!$B$8</f>
        <v>1</v>
      </c>
      <c r="E64" s="67">
        <f>Indice!$E$114</f>
        <v>240</v>
      </c>
      <c r="F64" s="62">
        <f t="shared" si="9"/>
        <v>2</v>
      </c>
      <c r="G64" s="60" t="e">
        <f t="shared" si="7"/>
        <v>#N/A</v>
      </c>
      <c r="H64" s="71" t="s">
        <v>72</v>
      </c>
      <c r="I64" s="71" t="s">
        <v>72</v>
      </c>
      <c r="J64" s="72" t="s">
        <v>9</v>
      </c>
      <c r="K64" s="70" t="s">
        <v>5</v>
      </c>
      <c r="L64" s="117" t="e">
        <f t="shared" si="8"/>
        <v>#N/A</v>
      </c>
      <c r="M64" s="120"/>
      <c r="N64" s="170"/>
      <c r="O64" s="176"/>
      <c r="P64" s="176"/>
      <c r="Q64" s="176"/>
      <c r="R64" s="176"/>
      <c r="S64" s="176"/>
      <c r="T64" s="176"/>
      <c r="U64" s="176"/>
      <c r="AE64" s="127" t="s">
        <v>163</v>
      </c>
      <c r="AF64" s="128" t="s">
        <v>163</v>
      </c>
    </row>
    <row r="65" spans="1:32" ht="15" customHeight="1" x14ac:dyDescent="0.2">
      <c r="A65" s="19">
        <v>1</v>
      </c>
      <c r="B65" s="59" t="str">
        <f>Indice!$B$16</f>
        <v>CD</v>
      </c>
      <c r="C65" s="66" t="str">
        <f>Indice!$E$10</f>
        <v>C</v>
      </c>
      <c r="D65" s="60">
        <f>Indice!$B$8</f>
        <v>1</v>
      </c>
      <c r="E65" s="67">
        <f>Indice!$E$114</f>
        <v>240</v>
      </c>
      <c r="F65" s="62">
        <f t="shared" si="9"/>
        <v>3</v>
      </c>
      <c r="G65" s="60" t="e">
        <f t="shared" si="7"/>
        <v>#N/A</v>
      </c>
      <c r="H65" s="71" t="s">
        <v>73</v>
      </c>
      <c r="I65" s="71" t="s">
        <v>73</v>
      </c>
      <c r="J65" s="72" t="s">
        <v>9</v>
      </c>
      <c r="K65" s="70" t="s">
        <v>5</v>
      </c>
      <c r="L65" s="117" t="e">
        <f t="shared" si="8"/>
        <v>#N/A</v>
      </c>
      <c r="M65" s="120"/>
      <c r="N65" s="170"/>
      <c r="O65" s="176"/>
      <c r="P65" s="176"/>
      <c r="Q65" s="176"/>
      <c r="R65" s="176"/>
      <c r="S65" s="176"/>
      <c r="T65" s="176"/>
      <c r="U65" s="176"/>
      <c r="AE65" s="127" t="s">
        <v>163</v>
      </c>
      <c r="AF65" s="128" t="s">
        <v>163</v>
      </c>
    </row>
    <row r="66" spans="1:32" ht="15" customHeight="1" x14ac:dyDescent="0.2">
      <c r="A66" s="19"/>
      <c r="B66" s="172" t="s">
        <v>194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98"/>
      <c r="N66" s="174"/>
      <c r="O66" s="174"/>
      <c r="P66" s="174"/>
      <c r="Q66" s="174"/>
      <c r="R66" s="174"/>
      <c r="S66" s="174"/>
      <c r="T66" s="174"/>
      <c r="U66" s="175"/>
      <c r="V66" s="122"/>
      <c r="W66" s="122"/>
      <c r="X66" s="122"/>
      <c r="Y66" s="122"/>
      <c r="Z66" s="122"/>
      <c r="AA66" s="122"/>
      <c r="AB66" s="122"/>
      <c r="AC66" s="122"/>
      <c r="AD66" s="122"/>
      <c r="AE66" s="132"/>
      <c r="AF66" s="98"/>
    </row>
    <row r="67" spans="1:32" ht="15" customHeight="1" x14ac:dyDescent="0.2">
      <c r="A67" s="19"/>
      <c r="B67" s="55"/>
      <c r="C67" s="56"/>
      <c r="D67" s="57"/>
      <c r="E67" s="57"/>
      <c r="F67" s="58"/>
      <c r="G67" s="56"/>
      <c r="H67" s="36" t="s">
        <v>6</v>
      </c>
      <c r="I67" s="36" t="s">
        <v>6</v>
      </c>
      <c r="J67" s="58"/>
      <c r="K67" s="57"/>
      <c r="L67" s="94"/>
      <c r="M67" s="119"/>
      <c r="N67" s="180"/>
      <c r="O67" s="179"/>
      <c r="P67" s="179"/>
      <c r="Q67" s="179"/>
      <c r="R67" s="179"/>
      <c r="S67" s="179"/>
      <c r="T67" s="179"/>
      <c r="U67" s="179"/>
      <c r="V67" s="123"/>
      <c r="W67" s="123"/>
      <c r="X67" s="123"/>
      <c r="Y67" s="123"/>
      <c r="Z67" s="123"/>
      <c r="AA67" s="123"/>
      <c r="AB67" s="123"/>
      <c r="AC67" s="123"/>
      <c r="AD67" s="123"/>
      <c r="AE67" s="125"/>
      <c r="AF67" s="126"/>
    </row>
    <row r="68" spans="1:32" ht="15" customHeight="1" x14ac:dyDescent="0.2">
      <c r="A68" s="19">
        <v>1</v>
      </c>
      <c r="B68" s="59" t="str">
        <f>Indice!$B$16</f>
        <v>CD</v>
      </c>
      <c r="C68" s="66" t="str">
        <f>Indice!$E$10</f>
        <v>C</v>
      </c>
      <c r="D68" s="60">
        <f>Indice!$B$8</f>
        <v>1</v>
      </c>
      <c r="E68" s="73">
        <f>Indice!$B$119</f>
        <v>900</v>
      </c>
      <c r="F68" s="61">
        <v>1</v>
      </c>
      <c r="G68" s="60" t="e">
        <f t="shared" ref="G68:G76" si="12">_xlfn.IFS(ISTEXT(N68),$O$7,ISTEXT(P68),$Q$7,ISTEXT(R68),$S$7,ISTEXT(T68),$U$7)</f>
        <v>#N/A</v>
      </c>
      <c r="H68" s="1" t="s">
        <v>109</v>
      </c>
      <c r="I68" s="1" t="s">
        <v>109</v>
      </c>
      <c r="J68" s="72" t="s">
        <v>10</v>
      </c>
      <c r="K68" s="43" t="s">
        <v>5</v>
      </c>
      <c r="L68" s="117" t="e">
        <f t="shared" ref="L68:L76" si="13">_xlfn.IFS(ISTEXT(N68),$N$8,ISTEXT(P68),$P$8,ISTEXT(R68),$R$8,ISTEXT(T68),$T$8)</f>
        <v>#N/A</v>
      </c>
      <c r="M68" s="120"/>
      <c r="N68" s="170"/>
      <c r="O68" s="176"/>
      <c r="P68" s="176"/>
      <c r="Q68" s="176"/>
      <c r="R68" s="176"/>
      <c r="S68" s="176"/>
      <c r="T68" s="176"/>
      <c r="U68" s="176"/>
      <c r="AE68" s="127"/>
      <c r="AF68" s="128"/>
    </row>
    <row r="69" spans="1:32" ht="15" customHeight="1" x14ac:dyDescent="0.2">
      <c r="A69" s="19">
        <v>1</v>
      </c>
      <c r="B69" s="59" t="str">
        <f>Indice!$B$16</f>
        <v>CD</v>
      </c>
      <c r="C69" s="66" t="str">
        <f>Indice!$E$10</f>
        <v>C</v>
      </c>
      <c r="D69" s="60">
        <f>Indice!$B$8</f>
        <v>1</v>
      </c>
      <c r="E69" s="73">
        <f>Indice!$B$119</f>
        <v>900</v>
      </c>
      <c r="F69" s="61">
        <f>F68+1</f>
        <v>2</v>
      </c>
      <c r="G69" s="60" t="e">
        <f t="shared" si="12"/>
        <v>#N/A</v>
      </c>
      <c r="H69" s="1" t="s">
        <v>108</v>
      </c>
      <c r="I69" s="1" t="s">
        <v>108</v>
      </c>
      <c r="J69" s="72" t="s">
        <v>10</v>
      </c>
      <c r="K69" s="43" t="s">
        <v>5</v>
      </c>
      <c r="L69" s="117" t="e">
        <f t="shared" si="13"/>
        <v>#N/A</v>
      </c>
      <c r="M69" s="120"/>
      <c r="N69" s="170"/>
      <c r="O69" s="176"/>
      <c r="P69" s="176"/>
      <c r="Q69" s="176"/>
      <c r="R69" s="176"/>
      <c r="S69" s="176"/>
      <c r="T69" s="176"/>
      <c r="U69" s="176"/>
      <c r="AE69" s="127"/>
      <c r="AF69" s="128"/>
    </row>
    <row r="70" spans="1:32" ht="15" customHeight="1" x14ac:dyDescent="0.2">
      <c r="A70" s="19">
        <v>1</v>
      </c>
      <c r="B70" s="59" t="str">
        <f>Indice!$B$16</f>
        <v>CD</v>
      </c>
      <c r="C70" s="66" t="str">
        <f>Indice!$E$10</f>
        <v>C</v>
      </c>
      <c r="D70" s="60">
        <f>Indice!$B$8</f>
        <v>1</v>
      </c>
      <c r="E70" s="73">
        <f>Indice!$B$119</f>
        <v>900</v>
      </c>
      <c r="F70" s="61">
        <f t="shared" ref="F70:F76" si="14">F69+1</f>
        <v>3</v>
      </c>
      <c r="G70" s="60" t="e">
        <f t="shared" si="12"/>
        <v>#N/A</v>
      </c>
      <c r="H70" s="1" t="s">
        <v>110</v>
      </c>
      <c r="I70" s="1" t="s">
        <v>110</v>
      </c>
      <c r="J70" s="72" t="s">
        <v>10</v>
      </c>
      <c r="K70" s="43" t="s">
        <v>5</v>
      </c>
      <c r="L70" s="117" t="e">
        <f t="shared" si="13"/>
        <v>#N/A</v>
      </c>
      <c r="M70" s="120"/>
      <c r="N70" s="170"/>
      <c r="O70" s="176"/>
      <c r="P70" s="176"/>
      <c r="Q70" s="176"/>
      <c r="R70" s="176"/>
      <c r="S70" s="176"/>
      <c r="T70" s="176"/>
      <c r="U70" s="176"/>
      <c r="AE70" s="127"/>
      <c r="AF70" s="128"/>
    </row>
    <row r="71" spans="1:32" ht="15" customHeight="1" x14ac:dyDescent="0.2">
      <c r="A71" s="19">
        <v>1</v>
      </c>
      <c r="B71" s="59" t="str">
        <f>Indice!$B$16</f>
        <v>CD</v>
      </c>
      <c r="C71" s="66" t="str">
        <f>Indice!$E$10</f>
        <v>C</v>
      </c>
      <c r="D71" s="60">
        <f>Indice!$B$8</f>
        <v>1</v>
      </c>
      <c r="E71" s="73">
        <f>Indice!$B$119</f>
        <v>900</v>
      </c>
      <c r="F71" s="61">
        <f t="shared" si="14"/>
        <v>4</v>
      </c>
      <c r="G71" s="60" t="e">
        <f t="shared" si="12"/>
        <v>#N/A</v>
      </c>
      <c r="H71" s="1" t="s">
        <v>111</v>
      </c>
      <c r="I71" s="1" t="s">
        <v>111</v>
      </c>
      <c r="J71" s="72" t="s">
        <v>10</v>
      </c>
      <c r="K71" s="43" t="s">
        <v>5</v>
      </c>
      <c r="L71" s="117" t="e">
        <f t="shared" si="13"/>
        <v>#N/A</v>
      </c>
      <c r="M71" s="120"/>
      <c r="N71" s="170"/>
      <c r="O71" s="176"/>
      <c r="P71" s="176"/>
      <c r="Q71" s="176"/>
      <c r="R71" s="176"/>
      <c r="S71" s="176"/>
      <c r="T71" s="176"/>
      <c r="U71" s="176"/>
      <c r="AE71" s="127"/>
      <c r="AF71" s="128"/>
    </row>
    <row r="72" spans="1:32" ht="15" customHeight="1" x14ac:dyDescent="0.2">
      <c r="A72" s="19">
        <v>1</v>
      </c>
      <c r="B72" s="59" t="str">
        <f>Indice!$B$16</f>
        <v>CD</v>
      </c>
      <c r="C72" s="66" t="str">
        <f>Indice!$E$10</f>
        <v>C</v>
      </c>
      <c r="D72" s="60">
        <f>Indice!$B$8</f>
        <v>1</v>
      </c>
      <c r="E72" s="73">
        <f>Indice!$B$119</f>
        <v>900</v>
      </c>
      <c r="F72" s="61">
        <f t="shared" si="14"/>
        <v>5</v>
      </c>
      <c r="G72" s="60" t="e">
        <f t="shared" si="12"/>
        <v>#N/A</v>
      </c>
      <c r="H72" s="1" t="s">
        <v>112</v>
      </c>
      <c r="I72" s="1" t="s">
        <v>112</v>
      </c>
      <c r="J72" s="72" t="s">
        <v>10</v>
      </c>
      <c r="K72" s="43" t="s">
        <v>5</v>
      </c>
      <c r="L72" s="117" t="e">
        <f t="shared" si="13"/>
        <v>#N/A</v>
      </c>
      <c r="M72" s="120"/>
      <c r="N72" s="170"/>
      <c r="O72" s="176"/>
      <c r="P72" s="176"/>
      <c r="Q72" s="176"/>
      <c r="R72" s="176"/>
      <c r="S72" s="176"/>
      <c r="T72" s="176"/>
      <c r="U72" s="176"/>
      <c r="AE72" s="127"/>
      <c r="AF72" s="128"/>
    </row>
    <row r="73" spans="1:32" ht="15" customHeight="1" x14ac:dyDescent="0.2">
      <c r="A73" s="19">
        <v>1</v>
      </c>
      <c r="B73" s="59" t="str">
        <f>Indice!$B$16</f>
        <v>CD</v>
      </c>
      <c r="C73" s="66" t="str">
        <f>Indice!$E$10</f>
        <v>C</v>
      </c>
      <c r="D73" s="60">
        <f>Indice!$B$8</f>
        <v>1</v>
      </c>
      <c r="E73" s="73">
        <f>Indice!$B$119</f>
        <v>900</v>
      </c>
      <c r="F73" s="61">
        <f t="shared" si="14"/>
        <v>6</v>
      </c>
      <c r="G73" s="60" t="e">
        <f t="shared" si="12"/>
        <v>#N/A</v>
      </c>
      <c r="H73" s="1" t="s">
        <v>113</v>
      </c>
      <c r="I73" s="1" t="s">
        <v>113</v>
      </c>
      <c r="J73" s="72" t="s">
        <v>10</v>
      </c>
      <c r="K73" s="43" t="s">
        <v>5</v>
      </c>
      <c r="L73" s="117" t="e">
        <f t="shared" si="13"/>
        <v>#N/A</v>
      </c>
      <c r="M73" s="120"/>
      <c r="N73" s="170"/>
      <c r="O73" s="176"/>
      <c r="P73" s="176"/>
      <c r="Q73" s="176"/>
      <c r="R73" s="176"/>
      <c r="S73" s="176"/>
      <c r="T73" s="176"/>
      <c r="U73" s="176"/>
      <c r="AE73" s="127"/>
      <c r="AF73" s="128"/>
    </row>
    <row r="74" spans="1:32" ht="15" customHeight="1" x14ac:dyDescent="0.2">
      <c r="A74" s="19">
        <v>1</v>
      </c>
      <c r="B74" s="59" t="str">
        <f>Indice!$B$16</f>
        <v>CD</v>
      </c>
      <c r="C74" s="66" t="str">
        <f>Indice!$E$10</f>
        <v>C</v>
      </c>
      <c r="D74" s="60">
        <f>Indice!$B$8</f>
        <v>1</v>
      </c>
      <c r="E74" s="73">
        <f>Indice!$B$119</f>
        <v>900</v>
      </c>
      <c r="F74" s="61">
        <f t="shared" si="14"/>
        <v>7</v>
      </c>
      <c r="G74" s="60" t="e">
        <f t="shared" si="12"/>
        <v>#N/A</v>
      </c>
      <c r="H74" s="1" t="s">
        <v>114</v>
      </c>
      <c r="I74" s="1" t="s">
        <v>114</v>
      </c>
      <c r="J74" s="72" t="s">
        <v>10</v>
      </c>
      <c r="K74" s="43" t="s">
        <v>5</v>
      </c>
      <c r="L74" s="117" t="e">
        <f t="shared" si="13"/>
        <v>#N/A</v>
      </c>
      <c r="M74" s="120"/>
      <c r="N74" s="170"/>
      <c r="O74" s="176"/>
      <c r="P74" s="176"/>
      <c r="Q74" s="176"/>
      <c r="R74" s="176"/>
      <c r="S74" s="176"/>
      <c r="T74" s="176"/>
      <c r="U74" s="176"/>
      <c r="AE74" s="127"/>
      <c r="AF74" s="128"/>
    </row>
    <row r="75" spans="1:32" ht="15" customHeight="1" x14ac:dyDescent="0.2">
      <c r="A75" s="19">
        <v>1</v>
      </c>
      <c r="B75" s="59" t="str">
        <f>Indice!$B$16</f>
        <v>CD</v>
      </c>
      <c r="C75" s="66" t="str">
        <f>Indice!$E$10</f>
        <v>C</v>
      </c>
      <c r="D75" s="60">
        <f>Indice!$B$8</f>
        <v>1</v>
      </c>
      <c r="E75" s="73">
        <f>Indice!$B$119</f>
        <v>900</v>
      </c>
      <c r="F75" s="61">
        <f t="shared" si="14"/>
        <v>8</v>
      </c>
      <c r="G75" s="60" t="e">
        <f t="shared" si="12"/>
        <v>#N/A</v>
      </c>
      <c r="H75" s="1" t="s">
        <v>115</v>
      </c>
      <c r="I75" s="1" t="s">
        <v>115</v>
      </c>
      <c r="J75" s="72" t="s">
        <v>10</v>
      </c>
      <c r="K75" s="43" t="s">
        <v>5</v>
      </c>
      <c r="L75" s="117" t="e">
        <f t="shared" si="13"/>
        <v>#N/A</v>
      </c>
      <c r="M75" s="120"/>
      <c r="N75" s="170"/>
      <c r="O75" s="176"/>
      <c r="P75" s="176"/>
      <c r="Q75" s="176"/>
      <c r="R75" s="176"/>
      <c r="S75" s="176"/>
      <c r="T75" s="176"/>
      <c r="U75" s="176"/>
      <c r="AE75" s="127"/>
      <c r="AF75" s="128"/>
    </row>
    <row r="76" spans="1:32" ht="15" customHeight="1" x14ac:dyDescent="0.2">
      <c r="A76" s="19">
        <v>1</v>
      </c>
      <c r="B76" s="59" t="str">
        <f>Indice!$B$16</f>
        <v>CD</v>
      </c>
      <c r="C76" s="66" t="str">
        <f>Indice!$E$10</f>
        <v>C</v>
      </c>
      <c r="D76" s="60">
        <f>Indice!$B$8</f>
        <v>1</v>
      </c>
      <c r="E76" s="73">
        <f>Indice!$B$119</f>
        <v>900</v>
      </c>
      <c r="F76" s="61">
        <f t="shared" si="14"/>
        <v>9</v>
      </c>
      <c r="G76" s="60" t="e">
        <f t="shared" si="12"/>
        <v>#N/A</v>
      </c>
      <c r="H76" s="1" t="s">
        <v>116</v>
      </c>
      <c r="I76" s="1" t="s">
        <v>116</v>
      </c>
      <c r="J76" s="72" t="s">
        <v>10</v>
      </c>
      <c r="K76" s="43" t="s">
        <v>5</v>
      </c>
      <c r="L76" s="117" t="e">
        <f t="shared" si="13"/>
        <v>#N/A</v>
      </c>
      <c r="M76" s="120"/>
      <c r="N76" s="170"/>
      <c r="O76" s="176"/>
      <c r="P76" s="176"/>
      <c r="Q76" s="176"/>
      <c r="R76" s="176"/>
      <c r="S76" s="176"/>
      <c r="T76" s="176"/>
      <c r="U76" s="176"/>
      <c r="AE76" s="127"/>
      <c r="AF76" s="128"/>
    </row>
    <row r="77" spans="1:32" x14ac:dyDescent="0.2">
      <c r="A77" s="27">
        <f>SUM(A9:A76)</f>
        <v>59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10"/>
      <c r="N77" s="83"/>
      <c r="O77" s="83"/>
      <c r="P77" s="83"/>
      <c r="Q77" s="83"/>
      <c r="R77" s="83"/>
      <c r="S77" s="83"/>
      <c r="T77" s="83"/>
      <c r="U77" s="83"/>
    </row>
    <row r="78" spans="1:32" x14ac:dyDescent="0.2">
      <c r="N78" s="83"/>
      <c r="O78" s="83"/>
      <c r="P78" s="83"/>
      <c r="Q78" s="83"/>
      <c r="R78" s="83"/>
      <c r="S78" s="83"/>
      <c r="T78" s="83"/>
      <c r="U78" s="83"/>
    </row>
    <row r="79" spans="1:32" x14ac:dyDescent="0.2">
      <c r="N79" s="83"/>
      <c r="O79" s="83"/>
      <c r="P79" s="83"/>
      <c r="Q79" s="83"/>
      <c r="R79" s="83"/>
      <c r="S79" s="83"/>
      <c r="T79" s="83"/>
      <c r="U79" s="83"/>
    </row>
    <row r="80" spans="1:32" x14ac:dyDescent="0.2">
      <c r="N80" s="83"/>
      <c r="O80" s="83"/>
      <c r="P80" s="83"/>
      <c r="Q80" s="83"/>
      <c r="R80" s="83"/>
      <c r="S80" s="83"/>
      <c r="T80" s="83"/>
      <c r="U80" s="83"/>
    </row>
    <row r="81" spans="14:21" x14ac:dyDescent="0.2">
      <c r="N81" s="83"/>
      <c r="O81" s="83"/>
      <c r="P81" s="83"/>
      <c r="Q81" s="83"/>
      <c r="R81" s="83"/>
      <c r="S81" s="83"/>
      <c r="T81" s="83"/>
      <c r="U81" s="83"/>
    </row>
  </sheetData>
  <autoFilter ref="A7:AF77" xr:uid="{00000000-0009-0000-0000-000003000000}"/>
  <mergeCells count="303">
    <mergeCell ref="C2:D2"/>
    <mergeCell ref="A7:A8"/>
    <mergeCell ref="B7:B8"/>
    <mergeCell ref="C7:C8"/>
    <mergeCell ref="D7:D8"/>
    <mergeCell ref="E7:E8"/>
    <mergeCell ref="Z7:Z8"/>
    <mergeCell ref="AA7:AA8"/>
    <mergeCell ref="AB7:AB8"/>
    <mergeCell ref="L7:L8"/>
    <mergeCell ref="M7:M8"/>
    <mergeCell ref="V7:V8"/>
    <mergeCell ref="F7:F8"/>
    <mergeCell ref="G7:G8"/>
    <mergeCell ref="H7:H8"/>
    <mergeCell ref="I7:I8"/>
    <mergeCell ref="J7:J8"/>
    <mergeCell ref="K7:K8"/>
    <mergeCell ref="AC7:AC8"/>
    <mergeCell ref="AD7:AD8"/>
    <mergeCell ref="N8:O8"/>
    <mergeCell ref="P8:Q8"/>
    <mergeCell ref="R8:S8"/>
    <mergeCell ref="T8:U8"/>
    <mergeCell ref="W7:W8"/>
    <mergeCell ref="X7:X8"/>
    <mergeCell ref="Y7:Y8"/>
    <mergeCell ref="N11:O11"/>
    <mergeCell ref="P11:Q11"/>
    <mergeCell ref="R11:S11"/>
    <mergeCell ref="T11:U11"/>
    <mergeCell ref="N12:O12"/>
    <mergeCell ref="P12:Q12"/>
    <mergeCell ref="R12:S12"/>
    <mergeCell ref="T12:U12"/>
    <mergeCell ref="B9:L9"/>
    <mergeCell ref="N9:O9"/>
    <mergeCell ref="P9:Q9"/>
    <mergeCell ref="R9:S9"/>
    <mergeCell ref="T9:U9"/>
    <mergeCell ref="N10:O10"/>
    <mergeCell ref="P10:Q10"/>
    <mergeCell ref="R10:S10"/>
    <mergeCell ref="T10:U10"/>
    <mergeCell ref="N15:O15"/>
    <mergeCell ref="P15:Q15"/>
    <mergeCell ref="R15:S15"/>
    <mergeCell ref="T15:U15"/>
    <mergeCell ref="N16:O16"/>
    <mergeCell ref="P16:Q16"/>
    <mergeCell ref="R16:S16"/>
    <mergeCell ref="T16:U16"/>
    <mergeCell ref="N13:O13"/>
    <mergeCell ref="P13:Q13"/>
    <mergeCell ref="R13:S13"/>
    <mergeCell ref="T13:U13"/>
    <mergeCell ref="N14:O14"/>
    <mergeCell ref="P14:Q14"/>
    <mergeCell ref="R14:S14"/>
    <mergeCell ref="T14:U14"/>
    <mergeCell ref="N19:O19"/>
    <mergeCell ref="P19:Q19"/>
    <mergeCell ref="R19:S19"/>
    <mergeCell ref="T19:U19"/>
    <mergeCell ref="N20:O20"/>
    <mergeCell ref="P20:Q20"/>
    <mergeCell ref="R20:S20"/>
    <mergeCell ref="T20:U20"/>
    <mergeCell ref="N17:O17"/>
    <mergeCell ref="P17:Q17"/>
    <mergeCell ref="R17:S17"/>
    <mergeCell ref="T17:U17"/>
    <mergeCell ref="N18:O18"/>
    <mergeCell ref="P18:Q18"/>
    <mergeCell ref="R18:S18"/>
    <mergeCell ref="T18:U18"/>
    <mergeCell ref="B22:L22"/>
    <mergeCell ref="N22:O22"/>
    <mergeCell ref="P22:Q22"/>
    <mergeCell ref="R22:S22"/>
    <mergeCell ref="T22:U22"/>
    <mergeCell ref="N21:O21"/>
    <mergeCell ref="P21:Q21"/>
    <mergeCell ref="R21:S21"/>
    <mergeCell ref="T21:U21"/>
    <mergeCell ref="N25:O25"/>
    <mergeCell ref="P25:Q25"/>
    <mergeCell ref="R25:S25"/>
    <mergeCell ref="T25:U25"/>
    <mergeCell ref="N26:O26"/>
    <mergeCell ref="P26:Q26"/>
    <mergeCell ref="R26:S26"/>
    <mergeCell ref="T26:U26"/>
    <mergeCell ref="N23:O23"/>
    <mergeCell ref="P23:Q23"/>
    <mergeCell ref="R23:S23"/>
    <mergeCell ref="T23:U23"/>
    <mergeCell ref="N24:O24"/>
    <mergeCell ref="P24:Q24"/>
    <mergeCell ref="R24:S24"/>
    <mergeCell ref="T24:U24"/>
    <mergeCell ref="N29:O29"/>
    <mergeCell ref="P29:Q29"/>
    <mergeCell ref="R29:S29"/>
    <mergeCell ref="T29:U29"/>
    <mergeCell ref="N30:O30"/>
    <mergeCell ref="P30:Q30"/>
    <mergeCell ref="R30:S30"/>
    <mergeCell ref="T30:U30"/>
    <mergeCell ref="N27:O27"/>
    <mergeCell ref="P27:Q27"/>
    <mergeCell ref="R27:S27"/>
    <mergeCell ref="T27:U27"/>
    <mergeCell ref="N28:O28"/>
    <mergeCell ref="P28:Q28"/>
    <mergeCell ref="R28:S28"/>
    <mergeCell ref="T28:U28"/>
    <mergeCell ref="B31:L31"/>
    <mergeCell ref="N31:O31"/>
    <mergeCell ref="P31:Q31"/>
    <mergeCell ref="R31:S31"/>
    <mergeCell ref="T31:U31"/>
    <mergeCell ref="N32:O32"/>
    <mergeCell ref="P32:Q32"/>
    <mergeCell ref="R32:S32"/>
    <mergeCell ref="T32:U32"/>
    <mergeCell ref="N35:O35"/>
    <mergeCell ref="P35:Q35"/>
    <mergeCell ref="R35:S35"/>
    <mergeCell ref="T35:U35"/>
    <mergeCell ref="N36:O36"/>
    <mergeCell ref="P36:Q36"/>
    <mergeCell ref="R36:S36"/>
    <mergeCell ref="T36:U36"/>
    <mergeCell ref="N33:O33"/>
    <mergeCell ref="P33:Q33"/>
    <mergeCell ref="R33:S33"/>
    <mergeCell ref="T33:U33"/>
    <mergeCell ref="N34:O34"/>
    <mergeCell ref="P34:Q34"/>
    <mergeCell ref="R34:S34"/>
    <mergeCell ref="T34:U34"/>
    <mergeCell ref="N39:O39"/>
    <mergeCell ref="P39:Q39"/>
    <mergeCell ref="R39:S39"/>
    <mergeCell ref="T39:U39"/>
    <mergeCell ref="N40:O40"/>
    <mergeCell ref="P40:Q40"/>
    <mergeCell ref="R40:S40"/>
    <mergeCell ref="T40:U40"/>
    <mergeCell ref="N37:O37"/>
    <mergeCell ref="P37:Q37"/>
    <mergeCell ref="R37:S37"/>
    <mergeCell ref="T37:U37"/>
    <mergeCell ref="N38:O38"/>
    <mergeCell ref="P38:Q38"/>
    <mergeCell ref="R38:S38"/>
    <mergeCell ref="T38:U38"/>
    <mergeCell ref="N43:O43"/>
    <mergeCell ref="P43:Q43"/>
    <mergeCell ref="R43:S43"/>
    <mergeCell ref="T43:U43"/>
    <mergeCell ref="N44:O44"/>
    <mergeCell ref="P44:Q44"/>
    <mergeCell ref="R44:S44"/>
    <mergeCell ref="T44:U44"/>
    <mergeCell ref="N41:O41"/>
    <mergeCell ref="P41:Q41"/>
    <mergeCell ref="R41:S41"/>
    <mergeCell ref="T41:U41"/>
    <mergeCell ref="N42:O42"/>
    <mergeCell ref="P42:Q42"/>
    <mergeCell ref="R42:S42"/>
    <mergeCell ref="T42:U42"/>
    <mergeCell ref="N47:O47"/>
    <mergeCell ref="P47:Q47"/>
    <mergeCell ref="R47:S47"/>
    <mergeCell ref="T47:U47"/>
    <mergeCell ref="N48:O48"/>
    <mergeCell ref="P48:Q48"/>
    <mergeCell ref="R48:S48"/>
    <mergeCell ref="T48:U48"/>
    <mergeCell ref="N45:O45"/>
    <mergeCell ref="P45:Q45"/>
    <mergeCell ref="R45:S45"/>
    <mergeCell ref="T45:U45"/>
    <mergeCell ref="N46:O46"/>
    <mergeCell ref="P46:Q46"/>
    <mergeCell ref="R46:S46"/>
    <mergeCell ref="T46:U46"/>
    <mergeCell ref="N51:O51"/>
    <mergeCell ref="P51:Q51"/>
    <mergeCell ref="R51:S51"/>
    <mergeCell ref="T51:U51"/>
    <mergeCell ref="N52:O52"/>
    <mergeCell ref="P52:Q52"/>
    <mergeCell ref="R52:S52"/>
    <mergeCell ref="T52:U52"/>
    <mergeCell ref="N49:O49"/>
    <mergeCell ref="P49:Q49"/>
    <mergeCell ref="R49:S49"/>
    <mergeCell ref="T49:U49"/>
    <mergeCell ref="N50:O50"/>
    <mergeCell ref="P50:Q50"/>
    <mergeCell ref="R50:S50"/>
    <mergeCell ref="T50:U50"/>
    <mergeCell ref="N55:O55"/>
    <mergeCell ref="P55:Q55"/>
    <mergeCell ref="R55:S55"/>
    <mergeCell ref="T55:U55"/>
    <mergeCell ref="N56:O56"/>
    <mergeCell ref="P56:Q56"/>
    <mergeCell ref="R56:S56"/>
    <mergeCell ref="T56:U56"/>
    <mergeCell ref="N53:O53"/>
    <mergeCell ref="P53:Q53"/>
    <mergeCell ref="R53:S53"/>
    <mergeCell ref="T53:U53"/>
    <mergeCell ref="N54:O54"/>
    <mergeCell ref="P54:Q54"/>
    <mergeCell ref="R54:S54"/>
    <mergeCell ref="T54:U54"/>
    <mergeCell ref="N59:O59"/>
    <mergeCell ref="P59:Q59"/>
    <mergeCell ref="R59:S59"/>
    <mergeCell ref="T59:U59"/>
    <mergeCell ref="N60:O60"/>
    <mergeCell ref="P60:Q60"/>
    <mergeCell ref="R60:S60"/>
    <mergeCell ref="T60:U60"/>
    <mergeCell ref="N57:O57"/>
    <mergeCell ref="P57:Q57"/>
    <mergeCell ref="R57:S57"/>
    <mergeCell ref="T57:U57"/>
    <mergeCell ref="N58:O58"/>
    <mergeCell ref="P58:Q58"/>
    <mergeCell ref="R58:S58"/>
    <mergeCell ref="T58:U58"/>
    <mergeCell ref="N64:O64"/>
    <mergeCell ref="P64:Q64"/>
    <mergeCell ref="R64:S64"/>
    <mergeCell ref="T64:U64"/>
    <mergeCell ref="N65:O65"/>
    <mergeCell ref="P65:Q65"/>
    <mergeCell ref="R65:S65"/>
    <mergeCell ref="T65:U65"/>
    <mergeCell ref="N61:O61"/>
    <mergeCell ref="P61:Q61"/>
    <mergeCell ref="R61:S61"/>
    <mergeCell ref="T61:U61"/>
    <mergeCell ref="N63:O63"/>
    <mergeCell ref="P63:Q63"/>
    <mergeCell ref="R63:S63"/>
    <mergeCell ref="T63:U63"/>
    <mergeCell ref="N62:O62"/>
    <mergeCell ref="P62:Q62"/>
    <mergeCell ref="R62:S62"/>
    <mergeCell ref="T62:U62"/>
    <mergeCell ref="N67:O67"/>
    <mergeCell ref="P67:Q67"/>
    <mergeCell ref="R67:S67"/>
    <mergeCell ref="T67:U67"/>
    <mergeCell ref="N68:O68"/>
    <mergeCell ref="P68:Q68"/>
    <mergeCell ref="R68:S68"/>
    <mergeCell ref="T68:U68"/>
    <mergeCell ref="B66:L66"/>
    <mergeCell ref="N66:O66"/>
    <mergeCell ref="P66:Q66"/>
    <mergeCell ref="R66:S66"/>
    <mergeCell ref="T66:U66"/>
    <mergeCell ref="N71:O71"/>
    <mergeCell ref="P71:Q71"/>
    <mergeCell ref="R71:S71"/>
    <mergeCell ref="T71:U71"/>
    <mergeCell ref="N72:O72"/>
    <mergeCell ref="P72:Q72"/>
    <mergeCell ref="R72:S72"/>
    <mergeCell ref="T72:U72"/>
    <mergeCell ref="N69:O69"/>
    <mergeCell ref="P69:Q69"/>
    <mergeCell ref="R69:S69"/>
    <mergeCell ref="T69:U69"/>
    <mergeCell ref="N70:O70"/>
    <mergeCell ref="P70:Q70"/>
    <mergeCell ref="R70:S70"/>
    <mergeCell ref="T70:U70"/>
    <mergeCell ref="N75:O75"/>
    <mergeCell ref="P75:Q75"/>
    <mergeCell ref="R75:S75"/>
    <mergeCell ref="T75:U75"/>
    <mergeCell ref="N76:O76"/>
    <mergeCell ref="P76:Q76"/>
    <mergeCell ref="R76:S76"/>
    <mergeCell ref="T76:U76"/>
    <mergeCell ref="N73:O73"/>
    <mergeCell ref="P73:Q73"/>
    <mergeCell ref="R73:S73"/>
    <mergeCell ref="T73:U73"/>
    <mergeCell ref="N74:O74"/>
    <mergeCell ref="P74:Q74"/>
    <mergeCell ref="R74:S74"/>
    <mergeCell ref="T74:U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DL60"/>
  <sheetViews>
    <sheetView showGridLines="0" view="pageBreakPreview" zoomScale="70" zoomScaleNormal="70" zoomScaleSheetLayoutView="70" workbookViewId="0">
      <selection activeCell="D70" sqref="D70"/>
    </sheetView>
  </sheetViews>
  <sheetFormatPr defaultColWidth="9.140625" defaultRowHeight="12.75" x14ac:dyDescent="0.2"/>
  <cols>
    <col min="1" max="3" width="7.7109375" style="21" customWidth="1"/>
    <col min="4" max="7" width="12.28515625" style="21" customWidth="1"/>
    <col min="8" max="8" width="70.42578125" style="21" customWidth="1"/>
    <col min="9" max="9" width="68.7109375" style="21" customWidth="1"/>
    <col min="10" max="11" width="12.28515625" style="21" customWidth="1"/>
    <col min="12" max="12" width="12.28515625" style="74" customWidth="1"/>
    <col min="13" max="21" width="5.7109375" style="21" customWidth="1"/>
    <col min="22" max="30" width="5.7109375" style="27" customWidth="1"/>
    <col min="31" max="35" width="6.7109375" style="21" customWidth="1"/>
    <col min="36" max="16384" width="9.140625" style="21"/>
  </cols>
  <sheetData>
    <row r="1" spans="1:116" s="5" customFormat="1" ht="15" customHeight="1" x14ac:dyDescent="0.2">
      <c r="A1" s="6"/>
      <c r="B1" s="48"/>
      <c r="C1" s="78"/>
      <c r="D1" s="49"/>
      <c r="E1" s="49"/>
      <c r="F1" s="49"/>
      <c r="G1" s="50"/>
      <c r="H1" s="51"/>
      <c r="I1" s="51"/>
      <c r="J1" s="52"/>
      <c r="K1" s="53"/>
      <c r="L1" s="54"/>
      <c r="M1" s="100"/>
      <c r="N1" s="99"/>
      <c r="O1" s="99"/>
      <c r="P1" s="99"/>
      <c r="Q1" s="99"/>
      <c r="R1" s="99"/>
      <c r="S1" s="99"/>
      <c r="T1" s="99"/>
      <c r="U1" s="9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spans="1:116" s="5" customFormat="1" ht="15" customHeight="1" x14ac:dyDescent="0.2">
      <c r="A2" s="6"/>
      <c r="B2" s="75"/>
      <c r="C2" s="188"/>
      <c r="D2" s="188"/>
      <c r="E2" s="79"/>
      <c r="F2" s="76"/>
      <c r="G2" s="6"/>
      <c r="H2" s="78"/>
      <c r="I2" s="76"/>
      <c r="J2" s="76"/>
      <c r="K2" s="80"/>
      <c r="L2" s="81"/>
      <c r="M2" s="10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</row>
    <row r="3" spans="1:116" s="5" customFormat="1" ht="15" customHeight="1" x14ac:dyDescent="0.2">
      <c r="A3" s="6"/>
      <c r="B3" s="82"/>
      <c r="C3" s="76"/>
      <c r="D3" s="79"/>
      <c r="E3" s="79"/>
      <c r="F3" s="76"/>
      <c r="G3" s="6"/>
      <c r="H3" s="77"/>
      <c r="I3" s="77"/>
      <c r="J3" s="76"/>
      <c r="K3" s="76"/>
      <c r="L3" s="81"/>
      <c r="M3" s="10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s="5" customFormat="1" ht="15" customHeight="1" x14ac:dyDescent="0.2">
      <c r="A4" s="6"/>
      <c r="B4" s="82"/>
      <c r="C4" s="79"/>
      <c r="D4" s="79"/>
      <c r="E4" s="79"/>
      <c r="F4" s="76"/>
      <c r="G4" s="6"/>
      <c r="H4" s="78"/>
      <c r="I4" s="6"/>
      <c r="J4" s="76"/>
      <c r="K4" s="76"/>
      <c r="L4" s="81"/>
      <c r="M4" s="10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s="5" customFormat="1" ht="15" customHeight="1" x14ac:dyDescent="0.2">
      <c r="A5" s="6"/>
      <c r="B5" s="82"/>
      <c r="C5" s="79"/>
      <c r="D5" s="79"/>
      <c r="E5" s="79"/>
      <c r="F5" s="76"/>
      <c r="G5" s="6"/>
      <c r="I5" s="78"/>
      <c r="J5" s="76"/>
      <c r="K5" s="76"/>
      <c r="L5" s="81"/>
      <c r="M5" s="1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s="5" customFormat="1" ht="15" customHeight="1" thickBot="1" x14ac:dyDescent="0.25">
      <c r="A6" s="6"/>
      <c r="B6" s="102"/>
      <c r="C6" s="103"/>
      <c r="D6" s="103"/>
      <c r="E6" s="103"/>
      <c r="F6" s="103"/>
      <c r="G6" s="103"/>
      <c r="H6" s="104"/>
      <c r="I6" s="104"/>
      <c r="J6" s="105"/>
      <c r="K6" s="106"/>
      <c r="L6" s="107"/>
      <c r="M6" s="109"/>
      <c r="N6" s="108"/>
      <c r="O6" s="108"/>
      <c r="P6" s="108"/>
      <c r="Q6" s="108"/>
      <c r="R6" s="108"/>
      <c r="S6" s="108"/>
      <c r="T6" s="108"/>
      <c r="U6" s="10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15" customHeight="1" x14ac:dyDescent="0.2">
      <c r="A7" s="183" t="s">
        <v>8</v>
      </c>
      <c r="B7" s="181" t="s">
        <v>154</v>
      </c>
      <c r="C7" s="197" t="s">
        <v>42</v>
      </c>
      <c r="D7" s="195" t="s">
        <v>59</v>
      </c>
      <c r="E7" s="195" t="s">
        <v>155</v>
      </c>
      <c r="F7" s="195" t="s">
        <v>156</v>
      </c>
      <c r="G7" s="195" t="s">
        <v>157</v>
      </c>
      <c r="H7" s="193" t="s">
        <v>158</v>
      </c>
      <c r="I7" s="193" t="s">
        <v>153</v>
      </c>
      <c r="J7" s="193" t="s">
        <v>159</v>
      </c>
      <c r="K7" s="191" t="s">
        <v>160</v>
      </c>
      <c r="L7" s="189" t="s">
        <v>161</v>
      </c>
      <c r="M7" s="184"/>
      <c r="N7" s="118" t="s">
        <v>162</v>
      </c>
      <c r="O7" s="86">
        <v>1</v>
      </c>
      <c r="P7" s="85" t="s">
        <v>162</v>
      </c>
      <c r="Q7" s="86">
        <v>2</v>
      </c>
      <c r="R7" s="85" t="s">
        <v>162</v>
      </c>
      <c r="S7" s="86">
        <v>3</v>
      </c>
      <c r="T7" s="85" t="s">
        <v>162</v>
      </c>
      <c r="U7" s="86">
        <v>4</v>
      </c>
      <c r="V7" s="178"/>
      <c r="W7" s="178"/>
      <c r="X7" s="178"/>
      <c r="Y7" s="178"/>
      <c r="Z7" s="178"/>
      <c r="AA7" s="178"/>
      <c r="AB7" s="178"/>
      <c r="AC7" s="178"/>
      <c r="AD7" s="178"/>
      <c r="AE7" s="87" t="s">
        <v>164</v>
      </c>
      <c r="AF7" s="88"/>
      <c r="AG7" s="88"/>
      <c r="AH7" s="88"/>
      <c r="AI7" s="89"/>
    </row>
    <row r="8" spans="1:116" ht="15" customHeight="1" x14ac:dyDescent="0.2">
      <c r="A8" s="183"/>
      <c r="B8" s="182"/>
      <c r="C8" s="198"/>
      <c r="D8" s="196"/>
      <c r="E8" s="196"/>
      <c r="F8" s="196"/>
      <c r="G8" s="196"/>
      <c r="H8" s="194"/>
      <c r="I8" s="194"/>
      <c r="J8" s="194"/>
      <c r="K8" s="192"/>
      <c r="L8" s="190"/>
      <c r="M8" s="185"/>
      <c r="N8" s="187">
        <v>43234</v>
      </c>
      <c r="O8" s="186"/>
      <c r="P8" s="186">
        <v>43283</v>
      </c>
      <c r="Q8" s="186"/>
      <c r="R8" s="200"/>
      <c r="S8" s="200"/>
      <c r="T8" s="200"/>
      <c r="U8" s="200"/>
      <c r="V8" s="178"/>
      <c r="W8" s="178"/>
      <c r="X8" s="178"/>
      <c r="Y8" s="178"/>
      <c r="Z8" s="178"/>
      <c r="AA8" s="178"/>
      <c r="AB8" s="178"/>
      <c r="AC8" s="178"/>
      <c r="AD8" s="178"/>
      <c r="AE8" s="90" t="s">
        <v>65</v>
      </c>
      <c r="AF8" s="91" t="s">
        <v>207</v>
      </c>
      <c r="AG8" s="91" t="s">
        <v>218</v>
      </c>
      <c r="AH8" s="91" t="s">
        <v>208</v>
      </c>
      <c r="AI8" s="92" t="s">
        <v>219</v>
      </c>
    </row>
    <row r="9" spans="1:116" ht="15" customHeight="1" x14ac:dyDescent="0.2">
      <c r="A9" s="19"/>
      <c r="B9" s="172" t="s">
        <v>197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98"/>
      <c r="N9" s="177"/>
      <c r="O9" s="174"/>
      <c r="P9" s="174"/>
      <c r="Q9" s="174"/>
      <c r="R9" s="174"/>
      <c r="S9" s="174"/>
      <c r="T9" s="174"/>
      <c r="U9" s="175"/>
      <c r="V9" s="122"/>
      <c r="W9" s="122"/>
      <c r="X9" s="122"/>
      <c r="Y9" s="122"/>
      <c r="Z9" s="122"/>
      <c r="AA9" s="122"/>
      <c r="AB9" s="122"/>
      <c r="AC9" s="122"/>
      <c r="AD9" s="122"/>
      <c r="AE9" s="132"/>
      <c r="AF9" s="97"/>
      <c r="AG9" s="97"/>
      <c r="AH9" s="97"/>
      <c r="AI9" s="98"/>
    </row>
    <row r="10" spans="1:116" ht="15" customHeight="1" x14ac:dyDescent="0.2">
      <c r="A10" s="19"/>
      <c r="B10" s="55"/>
      <c r="C10" s="56"/>
      <c r="D10" s="57"/>
      <c r="E10" s="57"/>
      <c r="F10" s="58"/>
      <c r="G10" s="56"/>
      <c r="H10" s="146" t="s">
        <v>168</v>
      </c>
      <c r="I10" s="146" t="s">
        <v>313</v>
      </c>
      <c r="J10" s="58"/>
      <c r="K10" s="57"/>
      <c r="L10" s="94"/>
      <c r="M10" s="119"/>
      <c r="N10" s="180"/>
      <c r="O10" s="179"/>
      <c r="P10" s="179"/>
      <c r="Q10" s="179"/>
      <c r="R10" s="179"/>
      <c r="S10" s="179"/>
      <c r="T10" s="179"/>
      <c r="U10" s="179"/>
      <c r="V10" s="123"/>
      <c r="W10" s="123"/>
      <c r="X10" s="123"/>
      <c r="Y10" s="123"/>
      <c r="Z10" s="123"/>
      <c r="AA10" s="123"/>
      <c r="AB10" s="123"/>
      <c r="AC10" s="123"/>
      <c r="AD10" s="123"/>
      <c r="AE10" s="125"/>
      <c r="AF10" s="93"/>
      <c r="AG10" s="93"/>
      <c r="AH10" s="93"/>
      <c r="AI10" s="126"/>
    </row>
    <row r="11" spans="1:116" ht="15" customHeight="1" x14ac:dyDescent="0.2">
      <c r="A11" s="19">
        <v>1</v>
      </c>
      <c r="B11" s="59" t="s">
        <v>227</v>
      </c>
      <c r="C11" s="66" t="str">
        <f>[1]Indice!$E$24</f>
        <v>S</v>
      </c>
      <c r="D11" s="60">
        <f>[1]Indice!$B$8</f>
        <v>1</v>
      </c>
      <c r="E11" s="61">
        <f>[1]Indice!$B$39</f>
        <v>100</v>
      </c>
      <c r="F11" s="62">
        <v>0</v>
      </c>
      <c r="G11" s="60">
        <f>_xlfn.IFS(ISTEXT(N11),$O$7,ISTEXT(P11),$Q$7,ISTEXT(R11),$S$7,ISTEXT(T11),$U$7)</f>
        <v>1</v>
      </c>
      <c r="H11" s="23" t="s">
        <v>282</v>
      </c>
      <c r="I11" s="23" t="s">
        <v>312</v>
      </c>
      <c r="J11" s="64" t="s">
        <v>3</v>
      </c>
      <c r="K11" s="65" t="s">
        <v>4</v>
      </c>
      <c r="L11" s="117">
        <f t="shared" ref="L11:L22" si="0">_xlfn.IFS(ISTEXT(N11),$N$8,ISTEXT(P11),$P$8,ISTEXT(R11),$R$8,ISTEXT(T11),$T$8)</f>
        <v>43234</v>
      </c>
      <c r="M11" s="120"/>
      <c r="N11" s="180" t="s">
        <v>163</v>
      </c>
      <c r="O11" s="179"/>
      <c r="P11" s="179" t="s">
        <v>163</v>
      </c>
      <c r="Q11" s="179"/>
      <c r="R11" s="179"/>
      <c r="S11" s="179"/>
      <c r="T11" s="179"/>
      <c r="U11" s="179"/>
      <c r="AE11" s="127"/>
      <c r="AF11" s="84"/>
      <c r="AG11" s="84"/>
      <c r="AH11" s="84"/>
      <c r="AI11" s="128"/>
    </row>
    <row r="12" spans="1:116" ht="15" customHeight="1" x14ac:dyDescent="0.2">
      <c r="A12" s="19">
        <v>1</v>
      </c>
      <c r="B12" s="59" t="s">
        <v>227</v>
      </c>
      <c r="C12" s="66" t="str">
        <f>[1]Indice!$E$24</f>
        <v>S</v>
      </c>
      <c r="D12" s="60">
        <f>[1]Indice!$B$8</f>
        <v>1</v>
      </c>
      <c r="E12" s="61">
        <f>[1]Indice!$B$39</f>
        <v>100</v>
      </c>
      <c r="F12" s="61">
        <v>1</v>
      </c>
      <c r="G12" s="60">
        <f t="shared" ref="G12:G18" si="1">_xlfn.IFS(ISTEXT(N12),$O$7,ISTEXT(P12),$Q$7,ISTEXT(R12),$S$7,ISTEXT(T12),$U$7)</f>
        <v>1</v>
      </c>
      <c r="H12" s="23" t="s">
        <v>61</v>
      </c>
      <c r="I12" s="23" t="s">
        <v>217</v>
      </c>
      <c r="J12" s="64" t="s">
        <v>3</v>
      </c>
      <c r="K12" s="65" t="s">
        <v>4</v>
      </c>
      <c r="L12" s="117">
        <f t="shared" si="0"/>
        <v>43234</v>
      </c>
      <c r="M12" s="120"/>
      <c r="N12" s="180" t="s">
        <v>163</v>
      </c>
      <c r="O12" s="179"/>
      <c r="P12" s="179" t="s">
        <v>163</v>
      </c>
      <c r="Q12" s="179"/>
      <c r="R12" s="179"/>
      <c r="S12" s="179"/>
      <c r="T12" s="179"/>
      <c r="U12" s="179"/>
      <c r="AE12" s="127"/>
      <c r="AF12" s="84"/>
      <c r="AG12" s="84"/>
      <c r="AH12" s="84"/>
      <c r="AI12" s="128"/>
    </row>
    <row r="13" spans="1:116" ht="15" hidden="1" customHeight="1" x14ac:dyDescent="0.2">
      <c r="A13" s="19">
        <v>1</v>
      </c>
      <c r="B13" s="59" t="s">
        <v>227</v>
      </c>
      <c r="C13" s="66" t="str">
        <f>[1]Indice!$E$24</f>
        <v>S</v>
      </c>
      <c r="D13" s="60">
        <f>[1]Indice!$B$8</f>
        <v>1</v>
      </c>
      <c r="E13" s="61">
        <f>[1]Indice!$B$39</f>
        <v>100</v>
      </c>
      <c r="F13" s="61">
        <f t="shared" ref="F13:F22" si="2">F12+1</f>
        <v>2</v>
      </c>
      <c r="G13" s="60">
        <f t="shared" si="1"/>
        <v>2</v>
      </c>
      <c r="H13" s="142" t="s">
        <v>283</v>
      </c>
      <c r="I13" s="142" t="s">
        <v>284</v>
      </c>
      <c r="J13" s="64" t="s">
        <v>3</v>
      </c>
      <c r="K13" s="65" t="s">
        <v>4</v>
      </c>
      <c r="L13" s="117">
        <f t="shared" si="0"/>
        <v>43283</v>
      </c>
      <c r="M13" s="120"/>
      <c r="N13" s="180"/>
      <c r="O13" s="179"/>
      <c r="P13" s="179" t="s">
        <v>163</v>
      </c>
      <c r="Q13" s="179"/>
      <c r="R13" s="179"/>
      <c r="S13" s="179"/>
      <c r="T13" s="179"/>
      <c r="U13" s="179"/>
      <c r="AE13" s="127"/>
      <c r="AF13" s="84"/>
      <c r="AG13" s="84"/>
      <c r="AH13" s="84"/>
      <c r="AI13" s="128"/>
    </row>
    <row r="14" spans="1:116" ht="15" hidden="1" customHeight="1" x14ac:dyDescent="0.2">
      <c r="A14" s="19">
        <v>1</v>
      </c>
      <c r="B14" s="59" t="s">
        <v>227</v>
      </c>
      <c r="C14" s="66" t="str">
        <f>[1]Indice!$E$24</f>
        <v>S</v>
      </c>
      <c r="D14" s="60">
        <f>[1]Indice!$B$8</f>
        <v>1</v>
      </c>
      <c r="E14" s="61">
        <f>[1]Indice!$B$39</f>
        <v>100</v>
      </c>
      <c r="F14" s="61">
        <f t="shared" si="2"/>
        <v>3</v>
      </c>
      <c r="G14" s="60">
        <f t="shared" si="1"/>
        <v>2</v>
      </c>
      <c r="H14" s="142" t="s">
        <v>62</v>
      </c>
      <c r="I14" s="142" t="s">
        <v>285</v>
      </c>
      <c r="J14" s="64" t="s">
        <v>3</v>
      </c>
      <c r="K14" s="65" t="s">
        <v>4</v>
      </c>
      <c r="L14" s="117">
        <f t="shared" si="0"/>
        <v>43283</v>
      </c>
      <c r="M14" s="120"/>
      <c r="N14" s="180"/>
      <c r="O14" s="179"/>
      <c r="P14" s="179" t="s">
        <v>163</v>
      </c>
      <c r="Q14" s="179"/>
      <c r="R14" s="179"/>
      <c r="S14" s="179"/>
      <c r="T14" s="179"/>
      <c r="U14" s="179"/>
      <c r="AE14" s="127"/>
      <c r="AF14" s="84"/>
      <c r="AG14" s="84"/>
      <c r="AH14" s="84"/>
      <c r="AI14" s="128"/>
    </row>
    <row r="15" spans="1:116" ht="15" hidden="1" customHeight="1" x14ac:dyDescent="0.2">
      <c r="A15" s="19">
        <v>1</v>
      </c>
      <c r="B15" s="59" t="s">
        <v>227</v>
      </c>
      <c r="C15" s="66" t="str">
        <f>[1]Indice!$E$24</f>
        <v>S</v>
      </c>
      <c r="D15" s="60">
        <f>[1]Indice!$B$8</f>
        <v>1</v>
      </c>
      <c r="E15" s="61">
        <f>[1]Indice!$B$39</f>
        <v>100</v>
      </c>
      <c r="F15" s="61">
        <f t="shared" si="2"/>
        <v>4</v>
      </c>
      <c r="G15" s="60">
        <f t="shared" si="1"/>
        <v>2</v>
      </c>
      <c r="H15" s="142" t="s">
        <v>286</v>
      </c>
      <c r="I15" s="142" t="s">
        <v>287</v>
      </c>
      <c r="J15" s="64" t="s">
        <v>3</v>
      </c>
      <c r="K15" s="65" t="s">
        <v>4</v>
      </c>
      <c r="L15" s="117">
        <f t="shared" si="0"/>
        <v>43283</v>
      </c>
      <c r="M15" s="120"/>
      <c r="N15" s="170"/>
      <c r="O15" s="176"/>
      <c r="P15" s="176" t="s">
        <v>163</v>
      </c>
      <c r="Q15" s="176"/>
      <c r="R15" s="176"/>
      <c r="S15" s="176"/>
      <c r="T15" s="176"/>
      <c r="U15" s="176"/>
      <c r="AE15" s="127"/>
      <c r="AF15" s="84"/>
      <c r="AG15" s="84"/>
      <c r="AH15" s="84"/>
      <c r="AI15" s="128"/>
    </row>
    <row r="16" spans="1:116" ht="15" hidden="1" customHeight="1" x14ac:dyDescent="0.2">
      <c r="A16" s="19">
        <v>1</v>
      </c>
      <c r="B16" s="59" t="s">
        <v>227</v>
      </c>
      <c r="C16" s="66" t="str">
        <f>[1]Indice!$E$24</f>
        <v>S</v>
      </c>
      <c r="D16" s="60">
        <f>[1]Indice!$B$8</f>
        <v>1</v>
      </c>
      <c r="E16" s="61">
        <f>[1]Indice!$B$39</f>
        <v>100</v>
      </c>
      <c r="F16" s="61">
        <f t="shared" si="2"/>
        <v>5</v>
      </c>
      <c r="G16" s="60">
        <f t="shared" si="1"/>
        <v>2</v>
      </c>
      <c r="H16" s="142" t="s">
        <v>63</v>
      </c>
      <c r="I16" s="142" t="s">
        <v>288</v>
      </c>
      <c r="J16" s="64" t="s">
        <v>3</v>
      </c>
      <c r="K16" s="65" t="s">
        <v>4</v>
      </c>
      <c r="L16" s="117">
        <f t="shared" si="0"/>
        <v>43283</v>
      </c>
      <c r="M16" s="120"/>
      <c r="N16" s="170"/>
      <c r="O16" s="176"/>
      <c r="P16" s="176" t="s">
        <v>163</v>
      </c>
      <c r="Q16" s="176"/>
      <c r="R16" s="176"/>
      <c r="S16" s="176"/>
      <c r="T16" s="176"/>
      <c r="U16" s="176"/>
      <c r="AE16" s="127"/>
      <c r="AF16" s="84"/>
      <c r="AG16" s="84"/>
      <c r="AH16" s="84"/>
      <c r="AI16" s="128"/>
    </row>
    <row r="17" spans="1:35" ht="15" hidden="1" customHeight="1" x14ac:dyDescent="0.2">
      <c r="A17" s="19">
        <v>1</v>
      </c>
      <c r="B17" s="59" t="s">
        <v>227</v>
      </c>
      <c r="C17" s="66" t="str">
        <f>[1]Indice!$E$24</f>
        <v>S</v>
      </c>
      <c r="D17" s="60">
        <f>[1]Indice!$B$8</f>
        <v>1</v>
      </c>
      <c r="E17" s="61">
        <f>[1]Indice!$B$39</f>
        <v>100</v>
      </c>
      <c r="F17" s="61">
        <f t="shared" si="2"/>
        <v>6</v>
      </c>
      <c r="G17" s="60">
        <f t="shared" si="1"/>
        <v>2</v>
      </c>
      <c r="H17" s="142" t="s">
        <v>289</v>
      </c>
      <c r="I17" s="142" t="s">
        <v>290</v>
      </c>
      <c r="J17" s="64" t="s">
        <v>3</v>
      </c>
      <c r="K17" s="65" t="s">
        <v>4</v>
      </c>
      <c r="L17" s="117">
        <f t="shared" si="0"/>
        <v>43283</v>
      </c>
      <c r="M17" s="120"/>
      <c r="N17" s="170"/>
      <c r="O17" s="176"/>
      <c r="P17" s="176" t="s">
        <v>163</v>
      </c>
      <c r="Q17" s="176"/>
      <c r="R17" s="176"/>
      <c r="S17" s="176"/>
      <c r="T17" s="176"/>
      <c r="U17" s="176"/>
      <c r="AE17" s="127"/>
      <c r="AF17" s="84"/>
      <c r="AG17" s="84"/>
      <c r="AH17" s="84"/>
      <c r="AI17" s="128"/>
    </row>
    <row r="18" spans="1:35" ht="15" hidden="1" customHeight="1" x14ac:dyDescent="0.2">
      <c r="A18" s="19">
        <v>1</v>
      </c>
      <c r="B18" s="59" t="s">
        <v>227</v>
      </c>
      <c r="C18" s="66" t="str">
        <f>[1]Indice!$E$24</f>
        <v>S</v>
      </c>
      <c r="D18" s="60">
        <f>[1]Indice!$B$8</f>
        <v>1</v>
      </c>
      <c r="E18" s="61">
        <f>[1]Indice!$B$39</f>
        <v>100</v>
      </c>
      <c r="F18" s="61">
        <f t="shared" si="2"/>
        <v>7</v>
      </c>
      <c r="G18" s="60">
        <f t="shared" si="1"/>
        <v>2</v>
      </c>
      <c r="H18" s="142" t="s">
        <v>291</v>
      </c>
      <c r="I18" s="142" t="s">
        <v>292</v>
      </c>
      <c r="J18" s="64" t="s">
        <v>3</v>
      </c>
      <c r="K18" s="65" t="s">
        <v>4</v>
      </c>
      <c r="L18" s="117">
        <f t="shared" si="0"/>
        <v>43283</v>
      </c>
      <c r="M18" s="120"/>
      <c r="N18" s="170"/>
      <c r="O18" s="176"/>
      <c r="P18" s="176" t="s">
        <v>163</v>
      </c>
      <c r="Q18" s="176"/>
      <c r="R18" s="176"/>
      <c r="S18" s="176"/>
      <c r="T18" s="176"/>
      <c r="U18" s="176"/>
      <c r="AE18" s="127"/>
      <c r="AF18" s="84"/>
      <c r="AG18" s="84"/>
      <c r="AH18" s="84"/>
      <c r="AI18" s="128"/>
    </row>
    <row r="19" spans="1:35" ht="15" hidden="1" customHeight="1" x14ac:dyDescent="0.2">
      <c r="A19" s="19">
        <v>1</v>
      </c>
      <c r="B19" s="59" t="s">
        <v>227</v>
      </c>
      <c r="C19" s="66" t="str">
        <f>[1]Indice!$E$24</f>
        <v>S</v>
      </c>
      <c r="D19" s="60">
        <f>[1]Indice!$B$8</f>
        <v>1</v>
      </c>
      <c r="E19" s="61">
        <f>[1]Indice!$B$39</f>
        <v>100</v>
      </c>
      <c r="F19" s="61">
        <f t="shared" si="2"/>
        <v>8</v>
      </c>
      <c r="G19" s="60">
        <f>_xlfn.IFS(ISTEXT(N19),$O$7,ISTEXT(P19),$Q$7,ISTEXT(R19),$S$7,ISTEXT(T19),$U$7)</f>
        <v>2</v>
      </c>
      <c r="H19" s="142" t="s">
        <v>293</v>
      </c>
      <c r="I19" s="142" t="s">
        <v>294</v>
      </c>
      <c r="J19" s="64" t="s">
        <v>3</v>
      </c>
      <c r="K19" s="65" t="s">
        <v>4</v>
      </c>
      <c r="L19" s="117">
        <f t="shared" si="0"/>
        <v>43283</v>
      </c>
      <c r="M19" s="120"/>
      <c r="N19" s="170"/>
      <c r="O19" s="176"/>
      <c r="P19" s="176" t="s">
        <v>163</v>
      </c>
      <c r="Q19" s="176"/>
      <c r="R19" s="176"/>
      <c r="S19" s="176"/>
      <c r="T19" s="176"/>
      <c r="U19" s="176"/>
      <c r="AE19" s="127"/>
      <c r="AF19" s="84"/>
      <c r="AG19" s="84"/>
      <c r="AH19" s="84"/>
      <c r="AI19" s="128"/>
    </row>
    <row r="20" spans="1:35" ht="15" hidden="1" customHeight="1" x14ac:dyDescent="0.2">
      <c r="A20" s="19">
        <v>1</v>
      </c>
      <c r="B20" s="59" t="s">
        <v>227</v>
      </c>
      <c r="C20" s="66" t="str">
        <f>[1]Indice!$E$24</f>
        <v>S</v>
      </c>
      <c r="D20" s="60">
        <f>[1]Indice!$B$8</f>
        <v>1</v>
      </c>
      <c r="E20" s="61">
        <f>[1]Indice!$B$39</f>
        <v>100</v>
      </c>
      <c r="F20" s="61">
        <f t="shared" si="2"/>
        <v>9</v>
      </c>
      <c r="G20" s="60">
        <f t="shared" ref="G20:G22" si="3">_xlfn.IFS(ISTEXT(N20),$O$7,ISTEXT(P20),$Q$7,ISTEXT(R20),$S$7,ISTEXT(T20),$U$7)</f>
        <v>2</v>
      </c>
      <c r="H20" s="142" t="s">
        <v>295</v>
      </c>
      <c r="I20" s="142" t="s">
        <v>296</v>
      </c>
      <c r="J20" s="64" t="s">
        <v>3</v>
      </c>
      <c r="K20" s="65" t="s">
        <v>4</v>
      </c>
      <c r="L20" s="117">
        <f t="shared" si="0"/>
        <v>43283</v>
      </c>
      <c r="M20" s="120"/>
      <c r="N20" s="170"/>
      <c r="O20" s="176"/>
      <c r="P20" s="176" t="s">
        <v>163</v>
      </c>
      <c r="Q20" s="176"/>
      <c r="R20" s="176"/>
      <c r="S20" s="176"/>
      <c r="T20" s="176"/>
      <c r="U20" s="176"/>
      <c r="AE20" s="127"/>
      <c r="AF20" s="84"/>
      <c r="AG20" s="84"/>
      <c r="AH20" s="84"/>
      <c r="AI20" s="128"/>
    </row>
    <row r="21" spans="1:35" ht="15" hidden="1" customHeight="1" x14ac:dyDescent="0.2">
      <c r="A21" s="19">
        <v>1</v>
      </c>
      <c r="B21" s="59" t="s">
        <v>227</v>
      </c>
      <c r="C21" s="66" t="str">
        <f>[1]Indice!$E$24</f>
        <v>S</v>
      </c>
      <c r="D21" s="60">
        <f>[1]Indice!$B$8</f>
        <v>1</v>
      </c>
      <c r="E21" s="61">
        <f>[1]Indice!$B$39</f>
        <v>100</v>
      </c>
      <c r="F21" s="61">
        <f t="shared" si="2"/>
        <v>10</v>
      </c>
      <c r="G21" s="60">
        <f t="shared" si="3"/>
        <v>2</v>
      </c>
      <c r="H21" s="142" t="s">
        <v>60</v>
      </c>
      <c r="I21" s="142" t="s">
        <v>297</v>
      </c>
      <c r="J21" s="64" t="s">
        <v>3</v>
      </c>
      <c r="K21" s="65" t="s">
        <v>4</v>
      </c>
      <c r="L21" s="117">
        <f t="shared" si="0"/>
        <v>43283</v>
      </c>
      <c r="M21" s="120"/>
      <c r="N21" s="170"/>
      <c r="O21" s="176"/>
      <c r="P21" s="176" t="s">
        <v>163</v>
      </c>
      <c r="Q21" s="176"/>
      <c r="R21" s="176"/>
      <c r="S21" s="176"/>
      <c r="T21" s="176"/>
      <c r="U21" s="176"/>
      <c r="AE21" s="127"/>
      <c r="AF21" s="84"/>
      <c r="AG21" s="84"/>
      <c r="AH21" s="84"/>
      <c r="AI21" s="128"/>
    </row>
    <row r="22" spans="1:35" ht="15" customHeight="1" x14ac:dyDescent="0.2">
      <c r="A22" s="19">
        <v>1</v>
      </c>
      <c r="B22" s="59" t="s">
        <v>227</v>
      </c>
      <c r="C22" s="66" t="str">
        <f>[1]Indice!$E$24</f>
        <v>S</v>
      </c>
      <c r="D22" s="60">
        <f>[1]Indice!$B$8</f>
        <v>1</v>
      </c>
      <c r="E22" s="61">
        <f>[1]Indice!$B$39</f>
        <v>100</v>
      </c>
      <c r="F22" s="61">
        <f t="shared" si="2"/>
        <v>11</v>
      </c>
      <c r="G22" s="60">
        <f t="shared" si="3"/>
        <v>1</v>
      </c>
      <c r="H22" s="23" t="s">
        <v>298</v>
      </c>
      <c r="I22" s="23" t="s">
        <v>299</v>
      </c>
      <c r="J22" s="64" t="s">
        <v>3</v>
      </c>
      <c r="K22" s="65" t="s">
        <v>4</v>
      </c>
      <c r="L22" s="117">
        <f t="shared" si="0"/>
        <v>43234</v>
      </c>
      <c r="M22" s="120"/>
      <c r="N22" s="176" t="s">
        <v>163</v>
      </c>
      <c r="O22" s="176"/>
      <c r="P22" s="176" t="s">
        <v>163</v>
      </c>
      <c r="Q22" s="176"/>
      <c r="R22" s="176"/>
      <c r="S22" s="176"/>
      <c r="T22" s="176"/>
      <c r="U22" s="176"/>
      <c r="AE22" s="127"/>
      <c r="AF22" s="84"/>
      <c r="AG22" s="84"/>
      <c r="AH22" s="84"/>
      <c r="AI22" s="128"/>
    </row>
    <row r="23" spans="1:35" ht="15" customHeight="1" x14ac:dyDescent="0.2">
      <c r="A23" s="19"/>
      <c r="B23" s="172" t="s">
        <v>198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98"/>
      <c r="N23" s="177"/>
      <c r="O23" s="174"/>
      <c r="P23" s="174"/>
      <c r="Q23" s="174"/>
      <c r="R23" s="174"/>
      <c r="S23" s="174"/>
      <c r="T23" s="174"/>
      <c r="U23" s="175"/>
      <c r="V23" s="122"/>
      <c r="W23" s="122"/>
      <c r="X23" s="122"/>
      <c r="Y23" s="122"/>
      <c r="Z23" s="122"/>
      <c r="AA23" s="122"/>
      <c r="AB23" s="122"/>
      <c r="AC23" s="122"/>
      <c r="AD23" s="122"/>
      <c r="AE23" s="132"/>
      <c r="AF23" s="97"/>
      <c r="AG23" s="97"/>
      <c r="AH23" s="97"/>
      <c r="AI23" s="98"/>
    </row>
    <row r="24" spans="1:35" ht="15" customHeight="1" x14ac:dyDescent="0.2">
      <c r="A24" s="19"/>
      <c r="B24" s="55"/>
      <c r="C24" s="56"/>
      <c r="D24" s="57"/>
      <c r="E24" s="57"/>
      <c r="F24" s="58"/>
      <c r="G24" s="56"/>
      <c r="H24" s="146" t="s">
        <v>1</v>
      </c>
      <c r="I24" s="146" t="s">
        <v>78</v>
      </c>
      <c r="J24" s="58"/>
      <c r="K24" s="57"/>
      <c r="L24" s="94"/>
      <c r="M24" s="119"/>
      <c r="N24" s="180"/>
      <c r="O24" s="179"/>
      <c r="P24" s="179"/>
      <c r="Q24" s="179"/>
      <c r="R24" s="179"/>
      <c r="S24" s="179"/>
      <c r="T24" s="179"/>
      <c r="U24" s="179"/>
      <c r="V24" s="123"/>
      <c r="W24" s="123"/>
      <c r="X24" s="123"/>
      <c r="Y24" s="123"/>
      <c r="Z24" s="123"/>
      <c r="AA24" s="123"/>
      <c r="AB24" s="123"/>
      <c r="AC24" s="123"/>
      <c r="AD24" s="123"/>
      <c r="AE24" s="125"/>
      <c r="AF24" s="93"/>
      <c r="AG24" s="93"/>
      <c r="AH24" s="93"/>
      <c r="AI24" s="126"/>
    </row>
    <row r="25" spans="1:35" ht="15" customHeight="1" x14ac:dyDescent="0.2">
      <c r="A25" s="19">
        <v>1</v>
      </c>
      <c r="B25" s="59" t="s">
        <v>227</v>
      </c>
      <c r="C25" s="66" t="str">
        <f>[1]Indice!$E$24</f>
        <v>S</v>
      </c>
      <c r="D25" s="60">
        <f>[1]Indice!$B$8</f>
        <v>1</v>
      </c>
      <c r="E25" s="67">
        <v>200</v>
      </c>
      <c r="F25" s="62">
        <v>1</v>
      </c>
      <c r="G25" s="60">
        <f>_xlfn.IFS(ISTEXT(N25),$O$7,ISTEXT(P25),$Q$7,ISTEXT(R25),$S$7,ISTEXT(T25),$U$7)</f>
        <v>1</v>
      </c>
      <c r="H25" s="23" t="s">
        <v>64</v>
      </c>
      <c r="I25" s="23" t="s">
        <v>301</v>
      </c>
      <c r="J25" s="72" t="s">
        <v>3</v>
      </c>
      <c r="K25" s="43" t="s">
        <v>300</v>
      </c>
      <c r="L25" s="117">
        <f>_xlfn.IFS(ISTEXT(N25),$N$8,ISTEXT(P25),$P$8,ISTEXT(R25),$R$8,ISTEXT(T25),$T$8)</f>
        <v>43234</v>
      </c>
      <c r="M25" s="120"/>
      <c r="N25" s="180" t="s">
        <v>163</v>
      </c>
      <c r="O25" s="179"/>
      <c r="P25" s="176" t="s">
        <v>163</v>
      </c>
      <c r="Q25" s="176"/>
      <c r="R25" s="176"/>
      <c r="S25" s="176"/>
      <c r="T25" s="176"/>
      <c r="U25" s="176"/>
      <c r="AE25" s="127"/>
      <c r="AF25" s="84"/>
      <c r="AG25" s="84"/>
      <c r="AH25" s="84"/>
      <c r="AI25" s="128"/>
    </row>
    <row r="26" spans="1:35" ht="15" customHeight="1" x14ac:dyDescent="0.2">
      <c r="A26" s="19">
        <v>1</v>
      </c>
      <c r="B26" s="59" t="s">
        <v>227</v>
      </c>
      <c r="C26" s="66" t="str">
        <f>[1]Indice!$E$24</f>
        <v>S</v>
      </c>
      <c r="D26" s="60">
        <f>[1]Indice!$B$8</f>
        <v>1</v>
      </c>
      <c r="E26" s="67">
        <v>200</v>
      </c>
      <c r="F26" s="62">
        <f>F25+1</f>
        <v>2</v>
      </c>
      <c r="G26" s="60">
        <f>_xlfn.IFS(ISTEXT(N26),$O$7,ISTEXT(P26),$Q$7,ISTEXT(R26),$S$7,ISTEXT(T26),$U$7)</f>
        <v>1</v>
      </c>
      <c r="H26" s="23" t="s">
        <v>317</v>
      </c>
      <c r="I26" s="23" t="s">
        <v>318</v>
      </c>
      <c r="J26" s="72" t="s">
        <v>244</v>
      </c>
      <c r="K26" s="43" t="s">
        <v>300</v>
      </c>
      <c r="L26" s="117">
        <f>_xlfn.IFS(ISTEXT(N26),$N$8,ISTEXT(P26),$P$8,ISTEXT(R26),$R$8,ISTEXT(T26),$T$8)</f>
        <v>43234</v>
      </c>
      <c r="M26" s="120"/>
      <c r="N26" s="180" t="s">
        <v>163</v>
      </c>
      <c r="O26" s="179"/>
      <c r="P26" s="176" t="s">
        <v>163</v>
      </c>
      <c r="Q26" s="176"/>
      <c r="R26" s="176"/>
      <c r="S26" s="176"/>
      <c r="T26" s="176"/>
      <c r="U26" s="176"/>
      <c r="AE26" s="127"/>
      <c r="AF26" s="84"/>
      <c r="AG26" s="84"/>
      <c r="AH26" s="84"/>
      <c r="AI26" s="128"/>
    </row>
    <row r="27" spans="1:35" ht="15" customHeight="1" x14ac:dyDescent="0.2">
      <c r="A27" s="19"/>
      <c r="B27" s="172" t="s">
        <v>220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98"/>
      <c r="N27" s="174"/>
      <c r="O27" s="174"/>
      <c r="P27" s="174"/>
      <c r="Q27" s="174"/>
      <c r="R27" s="174"/>
      <c r="S27" s="174"/>
      <c r="T27" s="174"/>
      <c r="U27" s="175"/>
      <c r="V27" s="122"/>
      <c r="W27" s="122"/>
      <c r="X27" s="122"/>
      <c r="Y27" s="122"/>
      <c r="Z27" s="122"/>
      <c r="AA27" s="122"/>
      <c r="AB27" s="122"/>
      <c r="AC27" s="122"/>
      <c r="AD27" s="122"/>
      <c r="AE27" s="132"/>
      <c r="AF27" s="97"/>
      <c r="AG27" s="97"/>
      <c r="AH27" s="97"/>
      <c r="AI27" s="98"/>
    </row>
    <row r="28" spans="1:35" ht="15" customHeight="1" x14ac:dyDescent="0.2">
      <c r="A28" s="19"/>
      <c r="B28" s="55"/>
      <c r="C28" s="56"/>
      <c r="D28" s="57"/>
      <c r="E28" s="57"/>
      <c r="F28" s="58"/>
      <c r="G28" s="56"/>
      <c r="H28" s="146" t="s">
        <v>138</v>
      </c>
      <c r="I28" s="146" t="s">
        <v>314</v>
      </c>
      <c r="J28" s="58"/>
      <c r="K28" s="57"/>
      <c r="L28" s="94"/>
      <c r="M28" s="119"/>
      <c r="N28" s="180"/>
      <c r="O28" s="179"/>
      <c r="P28" s="179"/>
      <c r="Q28" s="179"/>
      <c r="R28" s="179"/>
      <c r="S28" s="179"/>
      <c r="T28" s="179"/>
      <c r="U28" s="179"/>
      <c r="V28" s="123"/>
      <c r="W28" s="123"/>
      <c r="X28" s="123"/>
      <c r="Y28" s="123"/>
      <c r="Z28" s="123"/>
      <c r="AA28" s="123"/>
      <c r="AB28" s="123"/>
      <c r="AC28" s="123"/>
      <c r="AD28" s="123"/>
      <c r="AE28" s="125"/>
      <c r="AF28" s="93"/>
      <c r="AG28" s="93"/>
      <c r="AH28" s="93"/>
      <c r="AI28" s="126"/>
    </row>
    <row r="29" spans="1:35" ht="15" customHeight="1" x14ac:dyDescent="0.2">
      <c r="A29" s="19">
        <v>1</v>
      </c>
      <c r="B29" s="59" t="s">
        <v>227</v>
      </c>
      <c r="C29" s="66" t="str">
        <f>[1]Indice!$E$24</f>
        <v>S</v>
      </c>
      <c r="D29" s="60">
        <f>[1]Indice!$B$8</f>
        <v>1</v>
      </c>
      <c r="E29" s="73">
        <f>[1]Indice!$B$55</f>
        <v>500</v>
      </c>
      <c r="F29" s="62">
        <v>1</v>
      </c>
      <c r="G29" s="60">
        <f t="shared" ref="G29:G31" si="4">_xlfn.IFS(ISTEXT(N29),$O$7,ISTEXT(P29),$Q$7,ISTEXT(R29),$S$7,ISTEXT(T29),$U$7)</f>
        <v>1</v>
      </c>
      <c r="H29" s="23" t="s">
        <v>303</v>
      </c>
      <c r="I29" s="23" t="s">
        <v>305</v>
      </c>
      <c r="J29" s="72" t="s">
        <v>9</v>
      </c>
      <c r="K29" s="43" t="s">
        <v>300</v>
      </c>
      <c r="L29" s="117">
        <f t="shared" ref="L29:L31" si="5">_xlfn.IFS(ISTEXT(N29),$N$8,ISTEXT(P29),$P$8,ISTEXT(R29),$R$8,ISTEXT(T29),$T$8)</f>
        <v>43234</v>
      </c>
      <c r="M29" s="120"/>
      <c r="N29" s="170" t="s">
        <v>163</v>
      </c>
      <c r="O29" s="176"/>
      <c r="P29" s="176" t="s">
        <v>163</v>
      </c>
      <c r="Q29" s="176"/>
      <c r="R29" s="176"/>
      <c r="S29" s="176"/>
      <c r="T29" s="176"/>
      <c r="U29" s="176"/>
      <c r="AE29" s="127"/>
      <c r="AF29" s="84"/>
      <c r="AG29" s="84"/>
      <c r="AH29" s="84"/>
      <c r="AI29" s="128"/>
    </row>
    <row r="30" spans="1:35" ht="15" customHeight="1" x14ac:dyDescent="0.2">
      <c r="A30" s="19">
        <v>1</v>
      </c>
      <c r="B30" s="59" t="s">
        <v>227</v>
      </c>
      <c r="C30" s="66" t="str">
        <f>[1]Indice!$E$24</f>
        <v>S</v>
      </c>
      <c r="D30" s="60">
        <f>[1]Indice!$B$8</f>
        <v>1</v>
      </c>
      <c r="E30" s="73">
        <f>[1]Indice!$B$55</f>
        <v>500</v>
      </c>
      <c r="F30" s="62">
        <v>2</v>
      </c>
      <c r="G30" s="60">
        <f t="shared" si="4"/>
        <v>1</v>
      </c>
      <c r="H30" s="23" t="s">
        <v>304</v>
      </c>
      <c r="I30" s="23" t="s">
        <v>319</v>
      </c>
      <c r="J30" s="72" t="s">
        <v>9</v>
      </c>
      <c r="K30" s="43" t="s">
        <v>300</v>
      </c>
      <c r="L30" s="117">
        <f t="shared" si="5"/>
        <v>43234</v>
      </c>
      <c r="M30" s="120"/>
      <c r="N30" s="170" t="s">
        <v>163</v>
      </c>
      <c r="O30" s="176"/>
      <c r="P30" s="176" t="s">
        <v>163</v>
      </c>
      <c r="Q30" s="176"/>
      <c r="R30" s="176"/>
      <c r="S30" s="176"/>
      <c r="T30" s="176"/>
      <c r="U30" s="176"/>
      <c r="AE30" s="127"/>
      <c r="AF30" s="84"/>
      <c r="AG30" s="84"/>
      <c r="AH30" s="84"/>
      <c r="AI30" s="128"/>
    </row>
    <row r="31" spans="1:35" ht="15" customHeight="1" x14ac:dyDescent="0.2">
      <c r="A31" s="19">
        <v>1</v>
      </c>
      <c r="B31" s="59" t="s">
        <v>227</v>
      </c>
      <c r="C31" s="66" t="str">
        <f>[1]Indice!$E$24</f>
        <v>S</v>
      </c>
      <c r="D31" s="60">
        <f>[1]Indice!$B$8</f>
        <v>1</v>
      </c>
      <c r="E31" s="73">
        <f>[1]Indice!$B$55</f>
        <v>500</v>
      </c>
      <c r="F31" s="62">
        <v>3</v>
      </c>
      <c r="G31" s="60">
        <f t="shared" si="4"/>
        <v>1</v>
      </c>
      <c r="H31" s="23" t="s">
        <v>302</v>
      </c>
      <c r="I31" s="23" t="s">
        <v>320</v>
      </c>
      <c r="J31" s="72" t="s">
        <v>9</v>
      </c>
      <c r="K31" s="43" t="s">
        <v>300</v>
      </c>
      <c r="L31" s="117">
        <f t="shared" si="5"/>
        <v>43234</v>
      </c>
      <c r="M31" s="120"/>
      <c r="N31" s="170" t="s">
        <v>163</v>
      </c>
      <c r="O31" s="176"/>
      <c r="P31" s="176" t="s">
        <v>163</v>
      </c>
      <c r="Q31" s="176"/>
      <c r="R31" s="176"/>
      <c r="S31" s="176"/>
      <c r="T31" s="176"/>
      <c r="U31" s="176"/>
      <c r="AE31" s="127"/>
      <c r="AF31" s="84"/>
      <c r="AG31" s="84"/>
      <c r="AH31" s="84"/>
      <c r="AI31" s="128"/>
    </row>
    <row r="32" spans="1:35" ht="15" customHeight="1" x14ac:dyDescent="0.2">
      <c r="A32" s="19"/>
      <c r="B32" s="172" t="s">
        <v>221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98"/>
      <c r="N32" s="174"/>
      <c r="O32" s="174"/>
      <c r="P32" s="174"/>
      <c r="Q32" s="174"/>
      <c r="R32" s="174"/>
      <c r="S32" s="174"/>
      <c r="T32" s="174"/>
      <c r="U32" s="175"/>
      <c r="V32" s="122"/>
      <c r="W32" s="122"/>
      <c r="X32" s="122"/>
      <c r="Y32" s="122"/>
      <c r="Z32" s="122"/>
      <c r="AA32" s="122"/>
      <c r="AB32" s="122"/>
      <c r="AC32" s="122"/>
      <c r="AD32" s="122"/>
      <c r="AE32" s="132"/>
      <c r="AF32" s="97"/>
      <c r="AG32" s="97"/>
      <c r="AH32" s="97"/>
      <c r="AI32" s="98"/>
    </row>
    <row r="33" spans="1:116" ht="15" customHeight="1" x14ac:dyDescent="0.2">
      <c r="A33" s="19"/>
      <c r="B33" s="55"/>
      <c r="C33" s="56"/>
      <c r="D33" s="57"/>
      <c r="E33" s="57"/>
      <c r="F33" s="58"/>
      <c r="G33" s="56"/>
      <c r="H33" s="146" t="s">
        <v>306</v>
      </c>
      <c r="I33" s="146" t="s">
        <v>315</v>
      </c>
      <c r="J33" s="58"/>
      <c r="K33" s="57"/>
      <c r="L33" s="94"/>
      <c r="M33" s="119"/>
      <c r="N33" s="180"/>
      <c r="O33" s="179"/>
      <c r="P33" s="179"/>
      <c r="Q33" s="179"/>
      <c r="R33" s="179"/>
      <c r="S33" s="179"/>
      <c r="T33" s="179"/>
      <c r="U33" s="179"/>
      <c r="V33" s="123"/>
      <c r="W33" s="123"/>
      <c r="X33" s="123"/>
      <c r="Y33" s="123"/>
      <c r="Z33" s="123"/>
      <c r="AA33" s="123"/>
      <c r="AB33" s="123"/>
      <c r="AC33" s="123"/>
      <c r="AD33" s="123"/>
      <c r="AE33" s="125"/>
      <c r="AF33" s="93"/>
      <c r="AG33" s="93"/>
      <c r="AH33" s="93"/>
      <c r="AI33" s="126"/>
    </row>
    <row r="34" spans="1:116" ht="15" customHeight="1" x14ac:dyDescent="0.2">
      <c r="A34" s="19">
        <v>1</v>
      </c>
      <c r="B34" s="59" t="s">
        <v>227</v>
      </c>
      <c r="C34" s="66" t="str">
        <f>[1]Indice!$E$24</f>
        <v>S</v>
      </c>
      <c r="D34" s="60">
        <f>[1]Indice!$B$8</f>
        <v>1</v>
      </c>
      <c r="E34" s="73">
        <f>[1]Indice!$B$56</f>
        <v>600</v>
      </c>
      <c r="F34" s="62">
        <v>1</v>
      </c>
      <c r="G34" s="60">
        <f t="shared" ref="G34:G39" si="6">_xlfn.IFS(ISTEXT(N34),$O$7,ISTEXT(P34),$Q$7,ISTEXT(R34),$S$7,ISTEXT(T34),$U$7)</f>
        <v>1</v>
      </c>
      <c r="H34" s="23" t="s">
        <v>404</v>
      </c>
      <c r="I34" s="23" t="s">
        <v>405</v>
      </c>
      <c r="J34" s="72" t="s">
        <v>10</v>
      </c>
      <c r="K34" s="43" t="s">
        <v>5</v>
      </c>
      <c r="L34" s="117">
        <f t="shared" ref="L34:L39" si="7">_xlfn.IFS(ISTEXT(N34),$N$8,ISTEXT(P34),$P$8,ISTEXT(R34),$R$8,ISTEXT(T34),$T$8)</f>
        <v>43234</v>
      </c>
      <c r="M34" s="120"/>
      <c r="N34" s="180" t="s">
        <v>163</v>
      </c>
      <c r="O34" s="179"/>
      <c r="P34" s="176" t="s">
        <v>163</v>
      </c>
      <c r="Q34" s="176"/>
      <c r="R34" s="176"/>
      <c r="S34" s="176"/>
      <c r="T34" s="176"/>
      <c r="U34" s="176"/>
      <c r="AE34" s="127"/>
      <c r="AF34" s="84"/>
      <c r="AG34" s="84"/>
      <c r="AH34" s="84"/>
      <c r="AI34" s="128"/>
    </row>
    <row r="35" spans="1:116" ht="15" customHeight="1" x14ac:dyDescent="0.2">
      <c r="A35" s="19">
        <v>1</v>
      </c>
      <c r="B35" s="59" t="s">
        <v>227</v>
      </c>
      <c r="C35" s="66" t="str">
        <f>[1]Indice!$E$24</f>
        <v>S</v>
      </c>
      <c r="D35" s="60">
        <f>[1]Indice!$B$8</f>
        <v>1</v>
      </c>
      <c r="E35" s="73">
        <f>[1]Indice!$B$56</f>
        <v>600</v>
      </c>
      <c r="F35" s="62">
        <f>F34+1</f>
        <v>2</v>
      </c>
      <c r="G35" s="60">
        <f t="shared" si="6"/>
        <v>1</v>
      </c>
      <c r="H35" s="23" t="s">
        <v>406</v>
      </c>
      <c r="I35" s="23" t="s">
        <v>407</v>
      </c>
      <c r="J35" s="72" t="s">
        <v>10</v>
      </c>
      <c r="K35" s="43" t="s">
        <v>5</v>
      </c>
      <c r="L35" s="117">
        <f t="shared" si="7"/>
        <v>43234</v>
      </c>
      <c r="M35" s="120"/>
      <c r="N35" s="180" t="s">
        <v>163</v>
      </c>
      <c r="O35" s="179"/>
      <c r="P35" s="176" t="s">
        <v>163</v>
      </c>
      <c r="Q35" s="176"/>
      <c r="R35" s="176"/>
      <c r="S35" s="176"/>
      <c r="T35" s="176"/>
      <c r="U35" s="176"/>
      <c r="AE35" s="127"/>
      <c r="AF35" s="84"/>
      <c r="AG35" s="84"/>
      <c r="AH35" s="84"/>
      <c r="AI35" s="128"/>
    </row>
    <row r="36" spans="1:116" ht="15" customHeight="1" x14ac:dyDescent="0.2">
      <c r="A36" s="19">
        <v>1</v>
      </c>
      <c r="B36" s="59" t="s">
        <v>227</v>
      </c>
      <c r="C36" s="66" t="str">
        <f>[1]Indice!$E$24</f>
        <v>S</v>
      </c>
      <c r="D36" s="60">
        <f>[1]Indice!$B$8</f>
        <v>1</v>
      </c>
      <c r="E36" s="73">
        <f>[1]Indice!$B$56</f>
        <v>600</v>
      </c>
      <c r="F36" s="62">
        <f t="shared" ref="F36:F38" si="8">F35+1</f>
        <v>3</v>
      </c>
      <c r="G36" s="60">
        <f t="shared" si="6"/>
        <v>1</v>
      </c>
      <c r="H36" s="23" t="s">
        <v>408</v>
      </c>
      <c r="I36" s="23" t="s">
        <v>409</v>
      </c>
      <c r="J36" s="72" t="s">
        <v>10</v>
      </c>
      <c r="K36" s="43" t="s">
        <v>5</v>
      </c>
      <c r="L36" s="117">
        <f t="shared" si="7"/>
        <v>43234</v>
      </c>
      <c r="M36" s="120"/>
      <c r="N36" s="180" t="s">
        <v>163</v>
      </c>
      <c r="O36" s="179"/>
      <c r="P36" s="176" t="s">
        <v>163</v>
      </c>
      <c r="Q36" s="176"/>
      <c r="R36" s="176"/>
      <c r="S36" s="176"/>
      <c r="T36" s="176"/>
      <c r="U36" s="176"/>
      <c r="AE36" s="127"/>
      <c r="AF36" s="84"/>
      <c r="AG36" s="84"/>
      <c r="AH36" s="84"/>
      <c r="AI36" s="128"/>
    </row>
    <row r="37" spans="1:116" ht="15" customHeight="1" x14ac:dyDescent="0.2">
      <c r="A37" s="19">
        <v>1</v>
      </c>
      <c r="B37" s="59" t="s">
        <v>227</v>
      </c>
      <c r="C37" s="66" t="str">
        <f>[1]Indice!$E$24</f>
        <v>S</v>
      </c>
      <c r="D37" s="60">
        <f>[1]Indice!$B$8</f>
        <v>1</v>
      </c>
      <c r="E37" s="73">
        <f>[1]Indice!$B$56</f>
        <v>600</v>
      </c>
      <c r="F37" s="62">
        <v>11</v>
      </c>
      <c r="G37" s="60">
        <f t="shared" si="6"/>
        <v>1</v>
      </c>
      <c r="H37" s="23" t="s">
        <v>410</v>
      </c>
      <c r="I37" s="23" t="s">
        <v>411</v>
      </c>
      <c r="J37" s="72" t="s">
        <v>10</v>
      </c>
      <c r="K37" s="43" t="s">
        <v>5</v>
      </c>
      <c r="L37" s="117">
        <f t="shared" si="7"/>
        <v>43234</v>
      </c>
      <c r="M37" s="120"/>
      <c r="N37" s="180" t="s">
        <v>163</v>
      </c>
      <c r="O37" s="179"/>
      <c r="P37" s="176" t="s">
        <v>163</v>
      </c>
      <c r="Q37" s="176"/>
      <c r="R37" s="176"/>
      <c r="S37" s="176"/>
      <c r="T37" s="176"/>
      <c r="U37" s="176"/>
      <c r="AE37" s="127"/>
      <c r="AF37" s="84"/>
      <c r="AG37" s="84"/>
      <c r="AH37" s="84"/>
      <c r="AI37" s="128"/>
    </row>
    <row r="38" spans="1:116" ht="15" customHeight="1" x14ac:dyDescent="0.2">
      <c r="A38" s="19">
        <v>1</v>
      </c>
      <c r="B38" s="59" t="s">
        <v>227</v>
      </c>
      <c r="C38" s="66" t="str">
        <f>[1]Indice!$E$24</f>
        <v>S</v>
      </c>
      <c r="D38" s="60">
        <f>[1]Indice!$B$8</f>
        <v>1</v>
      </c>
      <c r="E38" s="73">
        <f>[1]Indice!$B$56</f>
        <v>600</v>
      </c>
      <c r="F38" s="62">
        <f t="shared" si="8"/>
        <v>12</v>
      </c>
      <c r="G38" s="60">
        <f t="shared" si="6"/>
        <v>1</v>
      </c>
      <c r="H38" s="23" t="s">
        <v>412</v>
      </c>
      <c r="I38" s="23" t="s">
        <v>413</v>
      </c>
      <c r="J38" s="72" t="s">
        <v>10</v>
      </c>
      <c r="K38" s="43" t="s">
        <v>5</v>
      </c>
      <c r="L38" s="117">
        <f t="shared" si="7"/>
        <v>43234</v>
      </c>
      <c r="M38" s="120"/>
      <c r="N38" s="180" t="s">
        <v>163</v>
      </c>
      <c r="O38" s="179"/>
      <c r="P38" s="176" t="s">
        <v>163</v>
      </c>
      <c r="Q38" s="176"/>
      <c r="R38" s="176"/>
      <c r="S38" s="176"/>
      <c r="T38" s="176"/>
      <c r="U38" s="176"/>
      <c r="AE38" s="127"/>
      <c r="AF38" s="84"/>
      <c r="AG38" s="84"/>
      <c r="AH38" s="84"/>
      <c r="AI38" s="128"/>
    </row>
    <row r="39" spans="1:116" ht="15" hidden="1" customHeight="1" x14ac:dyDescent="0.2">
      <c r="A39" s="19">
        <v>1</v>
      </c>
      <c r="B39" s="59" t="s">
        <v>227</v>
      </c>
      <c r="C39" s="66" t="str">
        <f>[1]Indice!$E$24</f>
        <v>S</v>
      </c>
      <c r="D39" s="60">
        <f>[1]Indice!$B$8</f>
        <v>1</v>
      </c>
      <c r="E39" s="73">
        <f>[1]Indice!$B$56</f>
        <v>600</v>
      </c>
      <c r="F39" s="62">
        <v>21</v>
      </c>
      <c r="G39" s="60">
        <f t="shared" si="6"/>
        <v>2</v>
      </c>
      <c r="H39" s="142" t="s">
        <v>307</v>
      </c>
      <c r="I39" s="142" t="s">
        <v>308</v>
      </c>
      <c r="J39" s="72" t="s">
        <v>10</v>
      </c>
      <c r="K39" s="43" t="s">
        <v>5</v>
      </c>
      <c r="L39" s="117">
        <f t="shared" si="7"/>
        <v>43283</v>
      </c>
      <c r="M39" s="120"/>
      <c r="N39" s="180"/>
      <c r="O39" s="179"/>
      <c r="P39" s="176" t="s">
        <v>163</v>
      </c>
      <c r="Q39" s="176"/>
      <c r="R39" s="176"/>
      <c r="S39" s="176"/>
      <c r="T39" s="176"/>
      <c r="U39" s="176"/>
      <c r="V39" s="122"/>
      <c r="W39" s="122"/>
      <c r="X39" s="122"/>
      <c r="Y39" s="122"/>
      <c r="Z39" s="122"/>
      <c r="AA39" s="122"/>
      <c r="AB39" s="122"/>
      <c r="AC39" s="122"/>
      <c r="AD39" s="122"/>
      <c r="AE39" s="132"/>
      <c r="AF39" s="97"/>
      <c r="AG39" s="97"/>
      <c r="AH39" s="97"/>
      <c r="AI39" s="98"/>
    </row>
    <row r="40" spans="1:116" ht="15" customHeight="1" x14ac:dyDescent="0.2">
      <c r="A40" s="19"/>
      <c r="B40" s="172" t="s">
        <v>224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98"/>
      <c r="N40" s="174"/>
      <c r="O40" s="174"/>
      <c r="P40" s="174"/>
      <c r="Q40" s="174"/>
      <c r="R40" s="174"/>
      <c r="S40" s="174"/>
      <c r="T40" s="174"/>
      <c r="U40" s="175"/>
      <c r="V40" s="123"/>
      <c r="W40" s="123"/>
      <c r="X40" s="123"/>
      <c r="Y40" s="123"/>
      <c r="Z40" s="123"/>
      <c r="AA40" s="123"/>
      <c r="AB40" s="123"/>
      <c r="AC40" s="123"/>
      <c r="AD40" s="123"/>
      <c r="AE40" s="125"/>
      <c r="AF40" s="93"/>
      <c r="AG40" s="93"/>
      <c r="AH40" s="93"/>
      <c r="AI40" s="126"/>
    </row>
    <row r="41" spans="1:116" ht="15" customHeight="1" x14ac:dyDescent="0.2">
      <c r="A41" s="19">
        <v>1</v>
      </c>
      <c r="B41" s="55"/>
      <c r="C41" s="56"/>
      <c r="D41" s="57"/>
      <c r="E41" s="57"/>
      <c r="F41" s="58"/>
      <c r="G41" s="56"/>
      <c r="H41" s="146" t="s">
        <v>309</v>
      </c>
      <c r="I41" s="146" t="s">
        <v>316</v>
      </c>
      <c r="J41" s="58"/>
      <c r="K41" s="57"/>
      <c r="L41" s="94"/>
      <c r="M41" s="119"/>
      <c r="N41" s="180"/>
      <c r="O41" s="179"/>
      <c r="P41" s="179"/>
      <c r="Q41" s="179"/>
      <c r="R41" s="179"/>
      <c r="S41" s="179"/>
      <c r="T41" s="179"/>
      <c r="U41" s="179"/>
      <c r="AE41" s="127"/>
      <c r="AF41" s="84"/>
      <c r="AG41" s="84"/>
      <c r="AH41" s="84"/>
      <c r="AI41" s="128"/>
    </row>
    <row r="42" spans="1:116" ht="15" customHeight="1" x14ac:dyDescent="0.2">
      <c r="A42" s="19">
        <v>1</v>
      </c>
      <c r="B42" s="59" t="s">
        <v>227</v>
      </c>
      <c r="C42" s="66" t="str">
        <f>[1]Indice!$E$24</f>
        <v>S</v>
      </c>
      <c r="D42" s="60">
        <f>[1]Indice!$B$8</f>
        <v>1</v>
      </c>
      <c r="E42" s="73">
        <f>[1]Indice!$B$61</f>
        <v>800</v>
      </c>
      <c r="F42" s="62">
        <f>F41+1</f>
        <v>1</v>
      </c>
      <c r="G42" s="60">
        <f t="shared" ref="G42:G46" si="9">_xlfn.IFS(ISTEXT(N42),$O$7,ISTEXT(P42),$Q$7,ISTEXT(R42),$S$7,ISTEXT(T42),$U$7)</f>
        <v>1</v>
      </c>
      <c r="H42" s="23" t="s">
        <v>414</v>
      </c>
      <c r="I42" s="23" t="s">
        <v>415</v>
      </c>
      <c r="J42" s="72" t="s">
        <v>10</v>
      </c>
      <c r="K42" s="43" t="s">
        <v>5</v>
      </c>
      <c r="L42" s="117">
        <f t="shared" ref="L42:L46" si="10">_xlfn.IFS(ISTEXT(N42),$N$8,ISTEXT(P42),$P$8,ISTEXT(R42),$R$8,ISTEXT(T42),$T$8)</f>
        <v>43234</v>
      </c>
      <c r="M42" s="120"/>
      <c r="N42" s="180" t="s">
        <v>163</v>
      </c>
      <c r="O42" s="179"/>
      <c r="P42" s="176" t="s">
        <v>163</v>
      </c>
      <c r="Q42" s="176"/>
      <c r="R42" s="176"/>
      <c r="S42" s="176"/>
      <c r="T42" s="176"/>
      <c r="U42" s="176"/>
      <c r="AE42" s="127"/>
      <c r="AF42" s="84"/>
      <c r="AG42" s="84"/>
      <c r="AH42" s="84"/>
      <c r="AI42" s="128"/>
    </row>
    <row r="43" spans="1:116" ht="15" customHeight="1" x14ac:dyDescent="0.2">
      <c r="A43" s="19">
        <v>1</v>
      </c>
      <c r="B43" s="59" t="s">
        <v>227</v>
      </c>
      <c r="C43" s="66" t="str">
        <f>[1]Indice!$E$24</f>
        <v>S</v>
      </c>
      <c r="D43" s="60">
        <f>[1]Indice!$B$8</f>
        <v>1</v>
      </c>
      <c r="E43" s="73">
        <f>[1]Indice!$B$61</f>
        <v>800</v>
      </c>
      <c r="F43" s="62">
        <f>F42+1</f>
        <v>2</v>
      </c>
      <c r="G43" s="60">
        <f t="shared" si="9"/>
        <v>1</v>
      </c>
      <c r="H43" s="23" t="s">
        <v>416</v>
      </c>
      <c r="I43" s="23" t="s">
        <v>417</v>
      </c>
      <c r="J43" s="72" t="s">
        <v>10</v>
      </c>
      <c r="K43" s="43" t="s">
        <v>5</v>
      </c>
      <c r="L43" s="117">
        <f t="shared" si="10"/>
        <v>43234</v>
      </c>
      <c r="M43" s="120"/>
      <c r="N43" s="180" t="s">
        <v>163</v>
      </c>
      <c r="O43" s="179"/>
      <c r="P43" s="176" t="s">
        <v>163</v>
      </c>
      <c r="Q43" s="176"/>
      <c r="R43" s="176"/>
      <c r="S43" s="176"/>
      <c r="T43" s="176"/>
      <c r="U43" s="176"/>
      <c r="AE43" s="127"/>
      <c r="AF43" s="84"/>
      <c r="AG43" s="84"/>
      <c r="AH43" s="84"/>
      <c r="AI43" s="128"/>
    </row>
    <row r="44" spans="1:116" ht="15" customHeight="1" x14ac:dyDescent="0.2">
      <c r="A44" s="19">
        <v>1</v>
      </c>
      <c r="B44" s="59" t="s">
        <v>227</v>
      </c>
      <c r="C44" s="66" t="str">
        <f>[1]Indice!$E$24</f>
        <v>S</v>
      </c>
      <c r="D44" s="60">
        <f>[1]Indice!$B$8</f>
        <v>1</v>
      </c>
      <c r="E44" s="73">
        <f>[1]Indice!$B$61</f>
        <v>800</v>
      </c>
      <c r="F44" s="62">
        <v>11</v>
      </c>
      <c r="G44" s="60">
        <f t="shared" si="9"/>
        <v>1</v>
      </c>
      <c r="H44" s="23" t="s">
        <v>418</v>
      </c>
      <c r="I44" s="23" t="s">
        <v>419</v>
      </c>
      <c r="J44" s="72" t="s">
        <v>10</v>
      </c>
      <c r="K44" s="43" t="s">
        <v>5</v>
      </c>
      <c r="L44" s="117">
        <f t="shared" si="10"/>
        <v>43234</v>
      </c>
      <c r="M44" s="120"/>
      <c r="N44" s="180" t="s">
        <v>163</v>
      </c>
      <c r="O44" s="179"/>
      <c r="P44" s="176" t="s">
        <v>163</v>
      </c>
      <c r="Q44" s="176"/>
      <c r="R44" s="176"/>
      <c r="S44" s="176"/>
      <c r="T44" s="176"/>
      <c r="U44" s="176"/>
      <c r="AE44" s="127"/>
      <c r="AF44" s="84"/>
      <c r="AG44" s="84"/>
      <c r="AH44" s="84"/>
      <c r="AI44" s="128"/>
    </row>
    <row r="45" spans="1:116" ht="15" customHeight="1" x14ac:dyDescent="0.2">
      <c r="A45" s="19">
        <v>1</v>
      </c>
      <c r="B45" s="59" t="s">
        <v>227</v>
      </c>
      <c r="C45" s="66" t="str">
        <f>[1]Indice!$E$24</f>
        <v>S</v>
      </c>
      <c r="D45" s="60">
        <f>[1]Indice!$B$8</f>
        <v>1</v>
      </c>
      <c r="E45" s="73">
        <f>[1]Indice!$B$61</f>
        <v>800</v>
      </c>
      <c r="F45" s="61">
        <f>F44+1</f>
        <v>12</v>
      </c>
      <c r="G45" s="60">
        <f t="shared" si="9"/>
        <v>1</v>
      </c>
      <c r="H45" s="23" t="s">
        <v>420</v>
      </c>
      <c r="I45" s="23" t="s">
        <v>421</v>
      </c>
      <c r="J45" s="72" t="s">
        <v>10</v>
      </c>
      <c r="K45" s="43" t="s">
        <v>5</v>
      </c>
      <c r="L45" s="117">
        <f t="shared" si="10"/>
        <v>43234</v>
      </c>
      <c r="M45" s="120"/>
      <c r="N45" s="180" t="s">
        <v>163</v>
      </c>
      <c r="O45" s="179"/>
      <c r="P45" s="176" t="s">
        <v>163</v>
      </c>
      <c r="Q45" s="176"/>
      <c r="R45" s="176"/>
      <c r="S45" s="176"/>
      <c r="T45" s="176"/>
      <c r="U45" s="176"/>
      <c r="AE45" s="127"/>
      <c r="AF45" s="84"/>
      <c r="AG45" s="84"/>
      <c r="AH45" s="84"/>
      <c r="AI45" s="128"/>
    </row>
    <row r="46" spans="1:116" ht="15" hidden="1" customHeight="1" x14ac:dyDescent="0.2">
      <c r="A46" s="21">
        <v>1</v>
      </c>
      <c r="B46" s="59" t="s">
        <v>227</v>
      </c>
      <c r="C46" s="66" t="str">
        <f>[1]Indice!$E$24</f>
        <v>S</v>
      </c>
      <c r="D46" s="60">
        <f>[1]Indice!$B$8</f>
        <v>1</v>
      </c>
      <c r="E46" s="73">
        <f>[1]Indice!$B$61</f>
        <v>800</v>
      </c>
      <c r="F46" s="61">
        <v>21</v>
      </c>
      <c r="G46" s="60">
        <f t="shared" si="9"/>
        <v>2</v>
      </c>
      <c r="H46" s="143" t="s">
        <v>310</v>
      </c>
      <c r="I46" s="143" t="s">
        <v>311</v>
      </c>
      <c r="J46" s="72" t="s">
        <v>10</v>
      </c>
      <c r="K46" s="43" t="s">
        <v>5</v>
      </c>
      <c r="L46" s="117">
        <f t="shared" si="10"/>
        <v>43283</v>
      </c>
      <c r="M46" s="120"/>
      <c r="N46" s="170"/>
      <c r="O46" s="176"/>
      <c r="P46" s="176" t="s">
        <v>163</v>
      </c>
      <c r="Q46" s="176"/>
      <c r="R46" s="176"/>
      <c r="S46" s="176"/>
      <c r="T46" s="176"/>
      <c r="U46" s="176"/>
    </row>
    <row r="47" spans="1:116" ht="15" customHeight="1" x14ac:dyDescent="0.2">
      <c r="B47" s="172" t="s">
        <v>194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98"/>
      <c r="N47" s="83"/>
      <c r="O47" s="83"/>
      <c r="P47" s="83"/>
      <c r="Q47" s="83"/>
      <c r="R47" s="83"/>
      <c r="S47" s="83"/>
      <c r="T47" s="83"/>
      <c r="U47" s="83"/>
    </row>
    <row r="48" spans="1:116" s="27" customFormat="1" ht="15" customHeight="1" x14ac:dyDescent="0.2">
      <c r="A48" s="21">
        <v>1</v>
      </c>
      <c r="B48" s="55"/>
      <c r="C48" s="56"/>
      <c r="D48" s="57"/>
      <c r="E48" s="57"/>
      <c r="F48" s="58"/>
      <c r="G48" s="56"/>
      <c r="H48" s="146" t="s">
        <v>422</v>
      </c>
      <c r="I48" s="146" t="s">
        <v>423</v>
      </c>
      <c r="J48" s="58"/>
      <c r="K48" s="57"/>
      <c r="L48" s="94"/>
      <c r="M48" s="119"/>
      <c r="N48" s="170"/>
      <c r="O48" s="176"/>
      <c r="P48" s="176"/>
      <c r="Q48" s="176"/>
      <c r="R48" s="176"/>
      <c r="S48" s="176"/>
      <c r="T48" s="176"/>
      <c r="U48" s="176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</row>
    <row r="49" spans="1:116" s="27" customFormat="1" ht="15" customHeight="1" x14ac:dyDescent="0.2">
      <c r="A49" s="21">
        <v>1</v>
      </c>
      <c r="B49" s="59" t="s">
        <v>227</v>
      </c>
      <c r="C49" s="66" t="str">
        <f>[1]Indice!$E$24</f>
        <v>S</v>
      </c>
      <c r="D49" s="60">
        <f>[1]Indice!$B$8</f>
        <v>1</v>
      </c>
      <c r="E49" s="73">
        <v>900</v>
      </c>
      <c r="F49" s="62">
        <f>F48+1</f>
        <v>1</v>
      </c>
      <c r="G49" s="60">
        <f t="shared" ref="G49:G57" si="11">_xlfn.IFS(ISTEXT(N49),$O$7,ISTEXT(P49),$Q$7,ISTEXT(R49),$S$7,ISTEXT(T49),$U$7)</f>
        <v>1</v>
      </c>
      <c r="H49" s="23" t="s">
        <v>424</v>
      </c>
      <c r="I49" s="23" t="s">
        <v>425</v>
      </c>
      <c r="J49" s="72" t="s">
        <v>250</v>
      </c>
      <c r="K49" s="43" t="s">
        <v>300</v>
      </c>
      <c r="L49" s="117">
        <f t="shared" ref="L49:L57" si="12">_xlfn.IFS(ISTEXT(N49),$N$8,ISTEXT(P49),$P$8,ISTEXT(R49),$R$8,ISTEXT(T49),$T$8)</f>
        <v>43234</v>
      </c>
      <c r="M49" s="120"/>
      <c r="N49" s="170" t="s">
        <v>163</v>
      </c>
      <c r="O49" s="176"/>
      <c r="P49" s="176" t="s">
        <v>163</v>
      </c>
      <c r="Q49" s="176"/>
      <c r="R49" s="176"/>
      <c r="S49" s="176"/>
      <c r="T49" s="176"/>
      <c r="U49" s="176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</row>
    <row r="50" spans="1:116" s="27" customFormat="1" ht="15" hidden="1" customHeight="1" x14ac:dyDescent="0.2">
      <c r="A50" s="21">
        <v>1</v>
      </c>
      <c r="B50" s="59" t="s">
        <v>227</v>
      </c>
      <c r="C50" s="66" t="str">
        <f>[1]Indice!$E$24</f>
        <v>S</v>
      </c>
      <c r="D50" s="60">
        <f>[1]Indice!$B$8</f>
        <v>1</v>
      </c>
      <c r="E50" s="73">
        <v>900</v>
      </c>
      <c r="F50" s="62">
        <f>F49+1</f>
        <v>2</v>
      </c>
      <c r="G50" s="60">
        <f t="shared" si="11"/>
        <v>2</v>
      </c>
      <c r="H50" s="142" t="s">
        <v>426</v>
      </c>
      <c r="I50" s="142" t="s">
        <v>427</v>
      </c>
      <c r="J50" s="72" t="s">
        <v>250</v>
      </c>
      <c r="K50" s="43" t="s">
        <v>300</v>
      </c>
      <c r="L50" s="117">
        <f t="shared" si="12"/>
        <v>43283</v>
      </c>
      <c r="M50" s="120"/>
      <c r="N50" s="170"/>
      <c r="O50" s="176"/>
      <c r="P50" s="176" t="s">
        <v>163</v>
      </c>
      <c r="Q50" s="176"/>
      <c r="R50" s="176"/>
      <c r="S50" s="176"/>
      <c r="T50" s="176"/>
      <c r="U50" s="176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</row>
    <row r="51" spans="1:116" ht="15" hidden="1" customHeight="1" x14ac:dyDescent="0.2">
      <c r="A51" s="21">
        <v>1</v>
      </c>
      <c r="B51" s="59" t="s">
        <v>227</v>
      </c>
      <c r="C51" s="66" t="str">
        <f>[1]Indice!$E$24</f>
        <v>S</v>
      </c>
      <c r="D51" s="60">
        <f>[1]Indice!$B$8</f>
        <v>1</v>
      </c>
      <c r="E51" s="73">
        <v>900</v>
      </c>
      <c r="F51" s="62">
        <f t="shared" ref="F51:F55" si="13">F50+1</f>
        <v>3</v>
      </c>
      <c r="G51" s="60">
        <f t="shared" si="11"/>
        <v>2</v>
      </c>
      <c r="H51" s="142" t="s">
        <v>428</v>
      </c>
      <c r="I51" s="142" t="s">
        <v>429</v>
      </c>
      <c r="J51" s="72" t="s">
        <v>250</v>
      </c>
      <c r="K51" s="43" t="s">
        <v>300</v>
      </c>
      <c r="L51" s="117">
        <f t="shared" si="12"/>
        <v>43283</v>
      </c>
      <c r="M51" s="120"/>
      <c r="N51" s="170"/>
      <c r="O51" s="176"/>
      <c r="P51" s="176" t="s">
        <v>163</v>
      </c>
      <c r="Q51" s="176"/>
      <c r="R51" s="176"/>
      <c r="S51" s="176"/>
      <c r="T51" s="176"/>
      <c r="U51" s="176"/>
    </row>
    <row r="52" spans="1:116" ht="15" hidden="1" customHeight="1" x14ac:dyDescent="0.2">
      <c r="A52" s="21">
        <v>1</v>
      </c>
      <c r="B52" s="59" t="s">
        <v>227</v>
      </c>
      <c r="C52" s="66" t="str">
        <f>[1]Indice!$E$24</f>
        <v>S</v>
      </c>
      <c r="D52" s="60">
        <f>[1]Indice!$B$8</f>
        <v>1</v>
      </c>
      <c r="E52" s="73">
        <v>900</v>
      </c>
      <c r="F52" s="62">
        <f t="shared" si="13"/>
        <v>4</v>
      </c>
      <c r="G52" s="60">
        <f t="shared" si="11"/>
        <v>2</v>
      </c>
      <c r="H52" s="142" t="s">
        <v>430</v>
      </c>
      <c r="I52" s="142" t="s">
        <v>431</v>
      </c>
      <c r="J52" s="72" t="s">
        <v>250</v>
      </c>
      <c r="K52" s="43" t="s">
        <v>300</v>
      </c>
      <c r="L52" s="117">
        <f t="shared" si="12"/>
        <v>43283</v>
      </c>
      <c r="M52" s="120"/>
      <c r="N52" s="170"/>
      <c r="O52" s="176"/>
      <c r="P52" s="176" t="s">
        <v>163</v>
      </c>
      <c r="Q52" s="176"/>
      <c r="R52" s="176"/>
      <c r="S52" s="176"/>
      <c r="T52" s="176"/>
      <c r="U52" s="176"/>
    </row>
    <row r="53" spans="1:116" ht="15" hidden="1" customHeight="1" x14ac:dyDescent="0.2">
      <c r="A53" s="21">
        <v>1</v>
      </c>
      <c r="B53" s="59" t="s">
        <v>227</v>
      </c>
      <c r="C53" s="66" t="str">
        <f>[1]Indice!$E$24</f>
        <v>S</v>
      </c>
      <c r="D53" s="60">
        <f>[1]Indice!$B$8</f>
        <v>1</v>
      </c>
      <c r="E53" s="73">
        <v>900</v>
      </c>
      <c r="F53" s="61" t="s">
        <v>432</v>
      </c>
      <c r="G53" s="60">
        <f t="shared" si="11"/>
        <v>2</v>
      </c>
      <c r="H53" s="142" t="s">
        <v>433</v>
      </c>
      <c r="I53" s="142" t="s">
        <v>434</v>
      </c>
      <c r="J53" s="72" t="s">
        <v>250</v>
      </c>
      <c r="K53" s="43" t="s">
        <v>300</v>
      </c>
      <c r="L53" s="117">
        <f t="shared" si="12"/>
        <v>43283</v>
      </c>
      <c r="M53" s="120"/>
      <c r="N53" s="170"/>
      <c r="O53" s="176"/>
      <c r="P53" s="176" t="s">
        <v>163</v>
      </c>
      <c r="Q53" s="176"/>
      <c r="R53" s="176"/>
      <c r="S53" s="176"/>
      <c r="T53" s="176"/>
      <c r="U53" s="176"/>
    </row>
    <row r="54" spans="1:116" ht="15" hidden="1" customHeight="1" x14ac:dyDescent="0.2">
      <c r="A54" s="21">
        <v>1</v>
      </c>
      <c r="B54" s="59" t="s">
        <v>227</v>
      </c>
      <c r="C54" s="66" t="str">
        <f>[1]Indice!$E$24</f>
        <v>S</v>
      </c>
      <c r="D54" s="60">
        <f>[1]Indice!$B$8</f>
        <v>1</v>
      </c>
      <c r="E54" s="73">
        <v>900</v>
      </c>
      <c r="F54" s="61">
        <f>F53+1</f>
        <v>12</v>
      </c>
      <c r="G54" s="60">
        <f t="shared" si="11"/>
        <v>2</v>
      </c>
      <c r="H54" s="142" t="s">
        <v>435</v>
      </c>
      <c r="I54" s="142" t="s">
        <v>436</v>
      </c>
      <c r="J54" s="72" t="s">
        <v>250</v>
      </c>
      <c r="K54" s="43" t="s">
        <v>300</v>
      </c>
      <c r="L54" s="117">
        <f t="shared" si="12"/>
        <v>43283</v>
      </c>
      <c r="M54" s="120"/>
      <c r="N54" s="170"/>
      <c r="O54" s="176"/>
      <c r="P54" s="176" t="s">
        <v>163</v>
      </c>
      <c r="Q54" s="176"/>
      <c r="R54" s="176"/>
      <c r="S54" s="176"/>
      <c r="T54" s="176"/>
      <c r="U54" s="176"/>
    </row>
    <row r="55" spans="1:116" ht="15" hidden="1" customHeight="1" x14ac:dyDescent="0.2">
      <c r="A55" s="21">
        <v>1</v>
      </c>
      <c r="B55" s="59" t="s">
        <v>227</v>
      </c>
      <c r="C55" s="66" t="str">
        <f>[1]Indice!$E$24</f>
        <v>S</v>
      </c>
      <c r="D55" s="60">
        <f>[1]Indice!$B$8</f>
        <v>1</v>
      </c>
      <c r="E55" s="73">
        <v>900</v>
      </c>
      <c r="F55" s="62">
        <f t="shared" si="13"/>
        <v>13</v>
      </c>
      <c r="G55" s="60">
        <f t="shared" si="11"/>
        <v>2</v>
      </c>
      <c r="H55" s="142" t="s">
        <v>437</v>
      </c>
      <c r="I55" s="142" t="s">
        <v>438</v>
      </c>
      <c r="J55" s="72" t="s">
        <v>250</v>
      </c>
      <c r="K55" s="43" t="s">
        <v>300</v>
      </c>
      <c r="L55" s="117">
        <f t="shared" si="12"/>
        <v>43283</v>
      </c>
      <c r="M55" s="120"/>
      <c r="N55" s="170"/>
      <c r="O55" s="176"/>
      <c r="P55" s="176" t="s">
        <v>163</v>
      </c>
      <c r="Q55" s="176"/>
      <c r="R55" s="176"/>
      <c r="S55" s="176"/>
      <c r="T55" s="176"/>
      <c r="U55" s="176"/>
    </row>
    <row r="56" spans="1:116" ht="15" hidden="1" customHeight="1" x14ac:dyDescent="0.2">
      <c r="A56" s="21">
        <v>1</v>
      </c>
      <c r="B56" s="59" t="s">
        <v>227</v>
      </c>
      <c r="C56" s="66" t="str">
        <f>[1]Indice!$E$24</f>
        <v>S</v>
      </c>
      <c r="D56" s="60">
        <f>[1]Indice!$B$8</f>
        <v>1</v>
      </c>
      <c r="E56" s="73">
        <v>900</v>
      </c>
      <c r="F56" s="61" t="s">
        <v>439</v>
      </c>
      <c r="G56" s="60">
        <f t="shared" si="11"/>
        <v>2</v>
      </c>
      <c r="H56" s="142" t="s">
        <v>440</v>
      </c>
      <c r="I56" s="142" t="s">
        <v>441</v>
      </c>
      <c r="J56" s="72" t="s">
        <v>250</v>
      </c>
      <c r="K56" s="43" t="s">
        <v>300</v>
      </c>
      <c r="L56" s="117">
        <f t="shared" si="12"/>
        <v>43283</v>
      </c>
      <c r="M56" s="120"/>
      <c r="N56" s="170"/>
      <c r="O56" s="176"/>
      <c r="P56" s="176" t="s">
        <v>163</v>
      </c>
      <c r="Q56" s="176"/>
      <c r="R56" s="176"/>
      <c r="S56" s="176"/>
      <c r="T56" s="176"/>
      <c r="U56" s="176"/>
    </row>
    <row r="57" spans="1:116" ht="15" hidden="1" customHeight="1" x14ac:dyDescent="0.2">
      <c r="A57" s="21">
        <v>1</v>
      </c>
      <c r="B57" s="59" t="s">
        <v>227</v>
      </c>
      <c r="C57" s="66" t="str">
        <f>[1]Indice!$E$24</f>
        <v>S</v>
      </c>
      <c r="D57" s="60">
        <f>[1]Indice!$B$8</f>
        <v>1</v>
      </c>
      <c r="E57" s="73">
        <v>900</v>
      </c>
      <c r="F57" s="61">
        <f>F56+1</f>
        <v>22</v>
      </c>
      <c r="G57" s="60">
        <f t="shared" si="11"/>
        <v>2</v>
      </c>
      <c r="H57" s="142" t="s">
        <v>442</v>
      </c>
      <c r="I57" s="142" t="s">
        <v>443</v>
      </c>
      <c r="J57" s="72" t="s">
        <v>250</v>
      </c>
      <c r="K57" s="43" t="s">
        <v>300</v>
      </c>
      <c r="L57" s="117">
        <f t="shared" si="12"/>
        <v>43283</v>
      </c>
      <c r="M57" s="120"/>
      <c r="N57" s="170"/>
      <c r="O57" s="176"/>
      <c r="P57" s="176" t="s">
        <v>163</v>
      </c>
      <c r="Q57" s="176"/>
      <c r="R57" s="176"/>
      <c r="S57" s="176"/>
      <c r="T57" s="176"/>
      <c r="U57" s="176"/>
    </row>
    <row r="58" spans="1:116" s="27" customFormat="1" ht="15" hidden="1" customHeight="1" x14ac:dyDescent="0.2">
      <c r="A58" s="21">
        <v>1</v>
      </c>
      <c r="B58" s="55"/>
      <c r="C58" s="56"/>
      <c r="D58" s="57"/>
      <c r="E58" s="57"/>
      <c r="F58" s="58"/>
      <c r="G58" s="56"/>
      <c r="H58" s="146" t="s">
        <v>444</v>
      </c>
      <c r="I58" s="146" t="s">
        <v>445</v>
      </c>
      <c r="J58" s="58"/>
      <c r="K58" s="57"/>
      <c r="L58" s="94"/>
      <c r="M58" s="119"/>
      <c r="N58" s="170"/>
      <c r="O58" s="176"/>
      <c r="P58" s="176"/>
      <c r="Q58" s="176"/>
      <c r="R58" s="176"/>
      <c r="S58" s="176"/>
      <c r="T58" s="176"/>
      <c r="U58" s="176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</row>
    <row r="59" spans="1:116" s="31" customFormat="1" ht="15" hidden="1" customHeight="1" x14ac:dyDescent="0.2">
      <c r="A59" s="148">
        <v>1</v>
      </c>
      <c r="B59" s="59" t="s">
        <v>227</v>
      </c>
      <c r="C59" s="139" t="str">
        <f>[1]Indice!$E$24</f>
        <v>S</v>
      </c>
      <c r="D59" s="60">
        <f>[1]Indice!$B$8</f>
        <v>1</v>
      </c>
      <c r="E59" s="73">
        <v>910</v>
      </c>
      <c r="F59" s="62">
        <f>F58+1</f>
        <v>1</v>
      </c>
      <c r="G59" s="60">
        <f t="shared" ref="G59" si="14">_xlfn.IFS(ISTEXT(N59),$O$7,ISTEXT(P59),$Q$7,ISTEXT(R59),$S$7,ISTEXT(T59),$U$7)</f>
        <v>2</v>
      </c>
      <c r="H59" s="23" t="s">
        <v>446</v>
      </c>
      <c r="I59" s="23" t="s">
        <v>447</v>
      </c>
      <c r="J59" s="149" t="s">
        <v>250</v>
      </c>
      <c r="K59" s="43" t="s">
        <v>300</v>
      </c>
      <c r="L59" s="117">
        <f t="shared" ref="L59" si="15">_xlfn.IFS(ISTEXT(N59),$N$8,ISTEXT(P59),$P$8,ISTEXT(R59),$R$8,ISTEXT(T59),$T$8)</f>
        <v>43283</v>
      </c>
      <c r="M59" s="150"/>
      <c r="N59" s="201"/>
      <c r="O59" s="202"/>
      <c r="P59" s="202" t="s">
        <v>163</v>
      </c>
      <c r="Q59" s="202"/>
      <c r="R59" s="202"/>
      <c r="S59" s="202"/>
      <c r="T59" s="202"/>
      <c r="U59" s="202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</row>
    <row r="60" spans="1:116" ht="15" customHeight="1" x14ac:dyDescent="0.2">
      <c r="A60" s="27">
        <f>SUM(A9:A59)</f>
        <v>41</v>
      </c>
    </row>
  </sheetData>
  <autoFilter ref="A7:AI60" xr:uid="{00000000-0009-0000-0000-000004000000}">
    <filterColumn colId="6">
      <filters>
        <filter val="01"/>
      </filters>
    </filterColumn>
  </autoFilter>
  <mergeCells count="233">
    <mergeCell ref="C2:D2"/>
    <mergeCell ref="A7:A8"/>
    <mergeCell ref="B7:B8"/>
    <mergeCell ref="C7:C8"/>
    <mergeCell ref="D7:D8"/>
    <mergeCell ref="E7:E8"/>
    <mergeCell ref="Z7:Z8"/>
    <mergeCell ref="AA7:AA8"/>
    <mergeCell ref="AB7:AB8"/>
    <mergeCell ref="L7:L8"/>
    <mergeCell ref="M7:M8"/>
    <mergeCell ref="V7:V8"/>
    <mergeCell ref="F7:F8"/>
    <mergeCell ref="G7:G8"/>
    <mergeCell ref="H7:H8"/>
    <mergeCell ref="I7:I8"/>
    <mergeCell ref="J7:J8"/>
    <mergeCell ref="K7:K8"/>
    <mergeCell ref="AC7:AC8"/>
    <mergeCell ref="AD7:AD8"/>
    <mergeCell ref="N8:O8"/>
    <mergeCell ref="P8:Q8"/>
    <mergeCell ref="R8:S8"/>
    <mergeCell ref="T8:U8"/>
    <mergeCell ref="W7:W8"/>
    <mergeCell ref="X7:X8"/>
    <mergeCell ref="Y7:Y8"/>
    <mergeCell ref="B9:L9"/>
    <mergeCell ref="N9:O9"/>
    <mergeCell ref="P9:Q9"/>
    <mergeCell ref="R9:S9"/>
    <mergeCell ref="T9:U9"/>
    <mergeCell ref="N10:O10"/>
    <mergeCell ref="P10:Q10"/>
    <mergeCell ref="R10:S10"/>
    <mergeCell ref="T10:U10"/>
    <mergeCell ref="N13:O13"/>
    <mergeCell ref="P13:Q13"/>
    <mergeCell ref="R13:S13"/>
    <mergeCell ref="T13:U13"/>
    <mergeCell ref="N14:O14"/>
    <mergeCell ref="P14:Q14"/>
    <mergeCell ref="R14:S14"/>
    <mergeCell ref="T14:U14"/>
    <mergeCell ref="N11:O11"/>
    <mergeCell ref="P11:Q11"/>
    <mergeCell ref="R11:S11"/>
    <mergeCell ref="T11:U11"/>
    <mergeCell ref="N12:O12"/>
    <mergeCell ref="P12:Q12"/>
    <mergeCell ref="R12:S12"/>
    <mergeCell ref="T12:U12"/>
    <mergeCell ref="N17:O17"/>
    <mergeCell ref="P17:Q17"/>
    <mergeCell ref="R17:S17"/>
    <mergeCell ref="T17:U17"/>
    <mergeCell ref="N18:O18"/>
    <mergeCell ref="P18:Q18"/>
    <mergeCell ref="R18:S18"/>
    <mergeCell ref="T18:U18"/>
    <mergeCell ref="N15:O15"/>
    <mergeCell ref="P15:Q15"/>
    <mergeCell ref="R15:S15"/>
    <mergeCell ref="T15:U15"/>
    <mergeCell ref="N16:O16"/>
    <mergeCell ref="P16:Q16"/>
    <mergeCell ref="R16:S16"/>
    <mergeCell ref="T16:U16"/>
    <mergeCell ref="N21:O21"/>
    <mergeCell ref="P21:Q21"/>
    <mergeCell ref="R21:S21"/>
    <mergeCell ref="T21:U21"/>
    <mergeCell ref="N22:O22"/>
    <mergeCell ref="P22:Q22"/>
    <mergeCell ref="R22:S22"/>
    <mergeCell ref="T22:U22"/>
    <mergeCell ref="N19:O19"/>
    <mergeCell ref="P19:Q19"/>
    <mergeCell ref="R19:S19"/>
    <mergeCell ref="T19:U19"/>
    <mergeCell ref="N20:O20"/>
    <mergeCell ref="P20:Q20"/>
    <mergeCell ref="R20:S20"/>
    <mergeCell ref="T20:U20"/>
    <mergeCell ref="N25:O25"/>
    <mergeCell ref="P25:Q25"/>
    <mergeCell ref="R25:S25"/>
    <mergeCell ref="T25:U25"/>
    <mergeCell ref="N26:O26"/>
    <mergeCell ref="P26:Q26"/>
    <mergeCell ref="R26:S26"/>
    <mergeCell ref="T26:U26"/>
    <mergeCell ref="B23:L23"/>
    <mergeCell ref="N23:O23"/>
    <mergeCell ref="P23:Q23"/>
    <mergeCell ref="R23:S23"/>
    <mergeCell ref="T23:U23"/>
    <mergeCell ref="N24:O24"/>
    <mergeCell ref="P24:Q24"/>
    <mergeCell ref="R24:S24"/>
    <mergeCell ref="T24:U24"/>
    <mergeCell ref="N29:O29"/>
    <mergeCell ref="P29:Q29"/>
    <mergeCell ref="R29:S29"/>
    <mergeCell ref="T29:U29"/>
    <mergeCell ref="N30:O30"/>
    <mergeCell ref="P30:Q30"/>
    <mergeCell ref="R30:S30"/>
    <mergeCell ref="T30:U30"/>
    <mergeCell ref="B27:L27"/>
    <mergeCell ref="N27:O27"/>
    <mergeCell ref="P27:Q27"/>
    <mergeCell ref="R27:S27"/>
    <mergeCell ref="T27:U27"/>
    <mergeCell ref="N28:O28"/>
    <mergeCell ref="P28:Q28"/>
    <mergeCell ref="R28:S28"/>
    <mergeCell ref="T28:U28"/>
    <mergeCell ref="N31:O31"/>
    <mergeCell ref="P31:Q31"/>
    <mergeCell ref="R31:S31"/>
    <mergeCell ref="T31:U31"/>
    <mergeCell ref="B32:L32"/>
    <mergeCell ref="N32:O32"/>
    <mergeCell ref="P32:Q32"/>
    <mergeCell ref="R32:S32"/>
    <mergeCell ref="T32:U32"/>
    <mergeCell ref="N35:O35"/>
    <mergeCell ref="P35:Q35"/>
    <mergeCell ref="R35:S35"/>
    <mergeCell ref="T35:U35"/>
    <mergeCell ref="N36:O36"/>
    <mergeCell ref="P36:Q36"/>
    <mergeCell ref="R36:S36"/>
    <mergeCell ref="T36:U36"/>
    <mergeCell ref="N33:O33"/>
    <mergeCell ref="P33:Q33"/>
    <mergeCell ref="R33:S33"/>
    <mergeCell ref="T33:U33"/>
    <mergeCell ref="N34:O34"/>
    <mergeCell ref="P34:Q34"/>
    <mergeCell ref="R34:S34"/>
    <mergeCell ref="T34:U34"/>
    <mergeCell ref="B40:L40"/>
    <mergeCell ref="N40:O40"/>
    <mergeCell ref="P40:Q40"/>
    <mergeCell ref="R40:S40"/>
    <mergeCell ref="T40:U40"/>
    <mergeCell ref="N37:O37"/>
    <mergeCell ref="P37:Q37"/>
    <mergeCell ref="R37:S37"/>
    <mergeCell ref="T37:U37"/>
    <mergeCell ref="N38:O38"/>
    <mergeCell ref="P38:Q38"/>
    <mergeCell ref="R38:S38"/>
    <mergeCell ref="T38:U38"/>
    <mergeCell ref="N41:O41"/>
    <mergeCell ref="P41:Q41"/>
    <mergeCell ref="R41:S41"/>
    <mergeCell ref="T41:U41"/>
    <mergeCell ref="N42:O42"/>
    <mergeCell ref="P42:Q42"/>
    <mergeCell ref="R42:S42"/>
    <mergeCell ref="T42:U42"/>
    <mergeCell ref="N39:O39"/>
    <mergeCell ref="P39:Q39"/>
    <mergeCell ref="R39:S39"/>
    <mergeCell ref="T39:U39"/>
    <mergeCell ref="N45:O45"/>
    <mergeCell ref="P45:Q45"/>
    <mergeCell ref="R45:S45"/>
    <mergeCell ref="T45:U45"/>
    <mergeCell ref="N46:O46"/>
    <mergeCell ref="P46:Q46"/>
    <mergeCell ref="R46:S46"/>
    <mergeCell ref="T46:U46"/>
    <mergeCell ref="N43:O43"/>
    <mergeCell ref="P43:Q43"/>
    <mergeCell ref="R43:S43"/>
    <mergeCell ref="T43:U43"/>
    <mergeCell ref="N44:O44"/>
    <mergeCell ref="P44:Q44"/>
    <mergeCell ref="R44:S44"/>
    <mergeCell ref="T44:U44"/>
    <mergeCell ref="N50:O50"/>
    <mergeCell ref="P50:Q50"/>
    <mergeCell ref="R50:S50"/>
    <mergeCell ref="T50:U50"/>
    <mergeCell ref="N51:O51"/>
    <mergeCell ref="P51:Q51"/>
    <mergeCell ref="R51:S51"/>
    <mergeCell ref="T51:U51"/>
    <mergeCell ref="B47:L47"/>
    <mergeCell ref="N48:O48"/>
    <mergeCell ref="P48:Q48"/>
    <mergeCell ref="R48:S48"/>
    <mergeCell ref="T48:U48"/>
    <mergeCell ref="N49:O49"/>
    <mergeCell ref="P49:Q49"/>
    <mergeCell ref="R49:S49"/>
    <mergeCell ref="T49:U49"/>
    <mergeCell ref="N54:O54"/>
    <mergeCell ref="P54:Q54"/>
    <mergeCell ref="R54:S54"/>
    <mergeCell ref="T54:U54"/>
    <mergeCell ref="N55:O55"/>
    <mergeCell ref="P55:Q55"/>
    <mergeCell ref="R55:S55"/>
    <mergeCell ref="T55:U55"/>
    <mergeCell ref="N52:O52"/>
    <mergeCell ref="P52:Q52"/>
    <mergeCell ref="R52:S52"/>
    <mergeCell ref="T52:U52"/>
    <mergeCell ref="N53:O53"/>
    <mergeCell ref="P53:Q53"/>
    <mergeCell ref="R53:S53"/>
    <mergeCell ref="T53:U53"/>
    <mergeCell ref="N58:O58"/>
    <mergeCell ref="P58:Q58"/>
    <mergeCell ref="R58:S58"/>
    <mergeCell ref="T58:U58"/>
    <mergeCell ref="N59:O59"/>
    <mergeCell ref="P59:Q59"/>
    <mergeCell ref="R59:S59"/>
    <mergeCell ref="T59:U59"/>
    <mergeCell ref="N56:O56"/>
    <mergeCell ref="P56:Q56"/>
    <mergeCell ref="R56:S56"/>
    <mergeCell ref="T56:U56"/>
    <mergeCell ref="N57:O57"/>
    <mergeCell ref="P57:Q57"/>
    <mergeCell ref="R57:S57"/>
    <mergeCell ref="T57:U5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Indice</vt:lpstr>
      <vt:lpstr>CD-A-01</vt:lpstr>
      <vt:lpstr>DD-B-01</vt:lpstr>
      <vt:lpstr>DD-C-01</vt:lpstr>
      <vt:lpstr>CD-S-01</vt:lpstr>
      <vt:lpstr>Indice!hhhhh</vt:lpstr>
      <vt:lpstr>'CD-A-01'!print</vt:lpstr>
      <vt:lpstr>'CD-S-01'!print</vt:lpstr>
      <vt:lpstr>'DD-B-01'!print</vt:lpstr>
      <vt:lpstr>'DD-C-01'!print</vt:lpstr>
      <vt:lpstr>'CD-A-01'!Print_ar</vt:lpstr>
      <vt:lpstr>'CD-S-01'!Print_ar</vt:lpstr>
      <vt:lpstr>'DD-B-01'!Print_ar</vt:lpstr>
      <vt:lpstr>'DD-C-01'!Print_ar</vt:lpstr>
      <vt:lpstr>'CD-A-01'!Print_Area</vt:lpstr>
      <vt:lpstr>'CD-S-01'!Print_Area</vt:lpstr>
      <vt:lpstr>'DD-B-01'!Print_Area</vt:lpstr>
      <vt:lpstr>'DD-C-01'!Print_Area</vt:lpstr>
      <vt:lpstr>Indice!Print_Area</vt:lpstr>
      <vt:lpstr>'CD-A-01'!Print_Titles</vt:lpstr>
      <vt:lpstr>'CD-S-01'!Print_Titles</vt:lpstr>
      <vt:lpstr>'DD-B-01'!Print_Titles</vt:lpstr>
      <vt:lpstr>'DD-C-01'!Print_Titles</vt:lpstr>
      <vt:lpstr>Indice!Print_Titles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a.cervello</dc:creator>
  <cp:lastModifiedBy>Stanley Sutherland</cp:lastModifiedBy>
  <cp:lastPrinted>2018-05-14T19:12:37Z</cp:lastPrinted>
  <dcterms:created xsi:type="dcterms:W3CDTF">2017-03-09T15:26:14Z</dcterms:created>
  <dcterms:modified xsi:type="dcterms:W3CDTF">2018-07-06T12:08:03Z</dcterms:modified>
</cp:coreProperties>
</file>