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OM-FS1\Company\2016 Jobs\Atom\ATM16-113 - The Hold Heritage Centre, University of Suffolk\spreadsheets\"/>
    </mc:Choice>
  </mc:AlternateContent>
  <bookViews>
    <workbookView xWindow="0" yWindow="0" windowWidth="28800" windowHeight="14010" activeTab="2"/>
  </bookViews>
  <sheets>
    <sheet name="Sheet1" sheetId="1" r:id="rId1"/>
    <sheet name="Sheet2" sheetId="2" r:id="rId2"/>
    <sheet name="Sheet3" sheetId="3" r:id="rId3"/>
  </sheets>
  <calcPr calcId="162913"/>
  <pivotCaches>
    <pivotCache cacheId="1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C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C1" i="2"/>
  <c r="B1" i="2"/>
  <c r="D2" i="3" s="1"/>
  <c r="F2" i="3" s="1"/>
  <c r="C53" i="3" l="1"/>
  <c r="C71" i="3"/>
  <c r="C55" i="3"/>
  <c r="C18" i="3"/>
  <c r="C15" i="3"/>
  <c r="C103" i="3"/>
  <c r="C7" i="3"/>
  <c r="C95" i="3"/>
  <c r="D105" i="3"/>
  <c r="F105" i="3" s="1"/>
  <c r="C39" i="3"/>
  <c r="C37" i="3"/>
  <c r="C23" i="3"/>
  <c r="C87" i="3"/>
  <c r="D97" i="3"/>
  <c r="F97" i="3" s="1"/>
  <c r="C79" i="3"/>
  <c r="D89" i="3"/>
  <c r="F89" i="3" s="1"/>
  <c r="D81" i="3"/>
  <c r="F81" i="3" s="1"/>
  <c r="D73" i="3"/>
  <c r="F73" i="3" s="1"/>
  <c r="D65" i="3"/>
  <c r="F65" i="3" s="1"/>
  <c r="D57" i="3"/>
  <c r="F57" i="3" s="1"/>
  <c r="D49" i="3"/>
  <c r="F49" i="3" s="1"/>
  <c r="D41" i="3"/>
  <c r="F41" i="3" s="1"/>
  <c r="D33" i="3"/>
  <c r="F33" i="3" s="1"/>
  <c r="D25" i="3"/>
  <c r="F25" i="3" s="1"/>
  <c r="D17" i="3"/>
  <c r="F17" i="3" s="1"/>
  <c r="D9" i="3"/>
  <c r="F9" i="3" s="1"/>
  <c r="C102" i="3"/>
  <c r="C94" i="3"/>
  <c r="C86" i="3"/>
  <c r="C78" i="3"/>
  <c r="C70" i="3"/>
  <c r="C62" i="3"/>
  <c r="C54" i="3"/>
  <c r="C46" i="3"/>
  <c r="C38" i="3"/>
  <c r="C30" i="3"/>
  <c r="C22" i="3"/>
  <c r="C14" i="3"/>
  <c r="C6" i="3"/>
  <c r="D104" i="3"/>
  <c r="F104" i="3" s="1"/>
  <c r="D96" i="3"/>
  <c r="F96" i="3" s="1"/>
  <c r="D88" i="3"/>
  <c r="F88" i="3" s="1"/>
  <c r="D80" i="3"/>
  <c r="F80" i="3" s="1"/>
  <c r="D72" i="3"/>
  <c r="F72" i="3" s="1"/>
  <c r="D64" i="3"/>
  <c r="F64" i="3" s="1"/>
  <c r="D56" i="3"/>
  <c r="F56" i="3" s="1"/>
  <c r="D48" i="3"/>
  <c r="F48" i="3" s="1"/>
  <c r="D40" i="3"/>
  <c r="F40" i="3" s="1"/>
  <c r="D32" i="3"/>
  <c r="F32" i="3" s="1"/>
  <c r="D24" i="3"/>
  <c r="F24" i="3" s="1"/>
  <c r="D16" i="3"/>
  <c r="F16" i="3" s="1"/>
  <c r="D8" i="3"/>
  <c r="F8" i="3" s="1"/>
  <c r="C77" i="3"/>
  <c r="C21" i="3"/>
  <c r="C5" i="3"/>
  <c r="D95" i="3"/>
  <c r="F95" i="3" s="1"/>
  <c r="D79" i="3"/>
  <c r="F79" i="3" s="1"/>
  <c r="D63" i="3"/>
  <c r="F63" i="3" s="1"/>
  <c r="D47" i="3"/>
  <c r="F47" i="3" s="1"/>
  <c r="D31" i="3"/>
  <c r="F31" i="3" s="1"/>
  <c r="D23" i="3"/>
  <c r="F23" i="3" s="1"/>
  <c r="D7" i="3"/>
  <c r="F7" i="3" s="1"/>
  <c r="C100" i="3"/>
  <c r="C92" i="3"/>
  <c r="C84" i="3"/>
  <c r="C76" i="3"/>
  <c r="C68" i="3"/>
  <c r="C60" i="3"/>
  <c r="C52" i="3"/>
  <c r="C44" i="3"/>
  <c r="C36" i="3"/>
  <c r="C28" i="3"/>
  <c r="C20" i="3"/>
  <c r="C12" i="3"/>
  <c r="C4" i="3"/>
  <c r="D102" i="3"/>
  <c r="F102" i="3" s="1"/>
  <c r="D94" i="3"/>
  <c r="F94" i="3" s="1"/>
  <c r="D86" i="3"/>
  <c r="F86" i="3" s="1"/>
  <c r="D78" i="3"/>
  <c r="F78" i="3" s="1"/>
  <c r="D70" i="3"/>
  <c r="F70" i="3" s="1"/>
  <c r="D62" i="3"/>
  <c r="F62" i="3" s="1"/>
  <c r="D54" i="3"/>
  <c r="F54" i="3" s="1"/>
  <c r="D46" i="3"/>
  <c r="F46" i="3" s="1"/>
  <c r="D38" i="3"/>
  <c r="F38" i="3" s="1"/>
  <c r="D30" i="3"/>
  <c r="F30" i="3" s="1"/>
  <c r="D22" i="3"/>
  <c r="F22" i="3" s="1"/>
  <c r="D14" i="3"/>
  <c r="F14" i="3" s="1"/>
  <c r="D6" i="3"/>
  <c r="F6" i="3" s="1"/>
  <c r="C47" i="3"/>
  <c r="C31" i="3"/>
  <c r="C101" i="3"/>
  <c r="C61" i="3"/>
  <c r="C29" i="3"/>
  <c r="C13" i="3"/>
  <c r="D103" i="3"/>
  <c r="F103" i="3" s="1"/>
  <c r="D87" i="3"/>
  <c r="F87" i="3" s="1"/>
  <c r="D71" i="3"/>
  <c r="F71" i="3" s="1"/>
  <c r="D55" i="3"/>
  <c r="F55" i="3" s="1"/>
  <c r="D39" i="3"/>
  <c r="F39" i="3" s="1"/>
  <c r="D15" i="3"/>
  <c r="F15" i="3" s="1"/>
  <c r="C99" i="3"/>
  <c r="C91" i="3"/>
  <c r="C83" i="3"/>
  <c r="C75" i="3"/>
  <c r="C67" i="3"/>
  <c r="C59" i="3"/>
  <c r="C51" i="3"/>
  <c r="C43" i="3"/>
  <c r="C35" i="3"/>
  <c r="C27" i="3"/>
  <c r="C19" i="3"/>
  <c r="C11" i="3"/>
  <c r="C3" i="3"/>
  <c r="D101" i="3"/>
  <c r="F101" i="3" s="1"/>
  <c r="D93" i="3"/>
  <c r="F93" i="3" s="1"/>
  <c r="D85" i="3"/>
  <c r="F85" i="3" s="1"/>
  <c r="D77" i="3"/>
  <c r="F77" i="3" s="1"/>
  <c r="D69" i="3"/>
  <c r="F69" i="3" s="1"/>
  <c r="D61" i="3"/>
  <c r="F61" i="3" s="1"/>
  <c r="D53" i="3"/>
  <c r="F53" i="3" s="1"/>
  <c r="D45" i="3"/>
  <c r="F45" i="3" s="1"/>
  <c r="D37" i="3"/>
  <c r="F37" i="3" s="1"/>
  <c r="D29" i="3"/>
  <c r="F29" i="3" s="1"/>
  <c r="D21" i="3"/>
  <c r="F21" i="3" s="1"/>
  <c r="D13" i="3"/>
  <c r="F13" i="3" s="1"/>
  <c r="D5" i="3"/>
  <c r="F5" i="3" s="1"/>
  <c r="C85" i="3"/>
  <c r="C45" i="3"/>
  <c r="C98" i="3"/>
  <c r="C74" i="3"/>
  <c r="C50" i="3"/>
  <c r="C34" i="3"/>
  <c r="C10" i="3"/>
  <c r="D100" i="3"/>
  <c r="F100" i="3" s="1"/>
  <c r="D84" i="3"/>
  <c r="F84" i="3" s="1"/>
  <c r="D68" i="3"/>
  <c r="F68" i="3" s="1"/>
  <c r="D52" i="3"/>
  <c r="F52" i="3" s="1"/>
  <c r="D28" i="3"/>
  <c r="F28" i="3" s="1"/>
  <c r="D4" i="3"/>
  <c r="F4" i="3" s="1"/>
  <c r="C63" i="3"/>
  <c r="C93" i="3"/>
  <c r="C82" i="3"/>
  <c r="C66" i="3"/>
  <c r="C42" i="3"/>
  <c r="C26" i="3"/>
  <c r="C2" i="3"/>
  <c r="D92" i="3"/>
  <c r="F92" i="3" s="1"/>
  <c r="D76" i="3"/>
  <c r="F76" i="3" s="1"/>
  <c r="D60" i="3"/>
  <c r="F60" i="3" s="1"/>
  <c r="D44" i="3"/>
  <c r="F44" i="3" s="1"/>
  <c r="D36" i="3"/>
  <c r="F36" i="3" s="1"/>
  <c r="D20" i="3"/>
  <c r="F20" i="3" s="1"/>
  <c r="D12" i="3"/>
  <c r="F12" i="3" s="1"/>
  <c r="C105" i="3"/>
  <c r="C97" i="3"/>
  <c r="C89" i="3"/>
  <c r="C81" i="3"/>
  <c r="C73" i="3"/>
  <c r="C65" i="3"/>
  <c r="C57" i="3"/>
  <c r="C49" i="3"/>
  <c r="C41" i="3"/>
  <c r="C33" i="3"/>
  <c r="C25" i="3"/>
  <c r="C17" i="3"/>
  <c r="C9" i="3"/>
  <c r="C1" i="3"/>
  <c r="D99" i="3"/>
  <c r="F99" i="3" s="1"/>
  <c r="D91" i="3"/>
  <c r="F91" i="3" s="1"/>
  <c r="D83" i="3"/>
  <c r="F83" i="3" s="1"/>
  <c r="D75" i="3"/>
  <c r="F75" i="3" s="1"/>
  <c r="D67" i="3"/>
  <c r="F67" i="3" s="1"/>
  <c r="D59" i="3"/>
  <c r="F59" i="3" s="1"/>
  <c r="D51" i="3"/>
  <c r="F51" i="3" s="1"/>
  <c r="D43" i="3"/>
  <c r="F43" i="3" s="1"/>
  <c r="D35" i="3"/>
  <c r="F35" i="3" s="1"/>
  <c r="D27" i="3"/>
  <c r="F27" i="3" s="1"/>
  <c r="D19" i="3"/>
  <c r="F19" i="3" s="1"/>
  <c r="D11" i="3"/>
  <c r="F11" i="3" s="1"/>
  <c r="D3" i="3"/>
  <c r="F3" i="3" s="1"/>
  <c r="C69" i="3"/>
  <c r="C90" i="3"/>
  <c r="C58" i="3"/>
  <c r="C104" i="3"/>
  <c r="C96" i="3"/>
  <c r="C88" i="3"/>
  <c r="C80" i="3"/>
  <c r="C72" i="3"/>
  <c r="C64" i="3"/>
  <c r="C56" i="3"/>
  <c r="C48" i="3"/>
  <c r="C40" i="3"/>
  <c r="C32" i="3"/>
  <c r="C24" i="3"/>
  <c r="C16" i="3"/>
  <c r="C8" i="3"/>
  <c r="D1" i="3"/>
  <c r="F1" i="3" s="1"/>
  <c r="D98" i="3"/>
  <c r="F98" i="3" s="1"/>
  <c r="D90" i="3"/>
  <c r="F90" i="3" s="1"/>
  <c r="D82" i="3"/>
  <c r="F82" i="3" s="1"/>
  <c r="D74" i="3"/>
  <c r="F74" i="3" s="1"/>
  <c r="D66" i="3"/>
  <c r="F66" i="3" s="1"/>
  <c r="D58" i="3"/>
  <c r="F58" i="3" s="1"/>
  <c r="D50" i="3"/>
  <c r="F50" i="3" s="1"/>
  <c r="D42" i="3"/>
  <c r="F42" i="3" s="1"/>
  <c r="D34" i="3"/>
  <c r="F34" i="3" s="1"/>
  <c r="D26" i="3"/>
  <c r="F26" i="3" s="1"/>
  <c r="D18" i="3"/>
  <c r="F18" i="3" s="1"/>
  <c r="D10" i="3"/>
  <c r="F10" i="3" s="1"/>
</calcChain>
</file>

<file path=xl/sharedStrings.xml><?xml version="1.0" encoding="utf-8"?>
<sst xmlns="http://schemas.openxmlformats.org/spreadsheetml/2006/main" count="296" uniqueCount="83">
  <si>
    <t>Family Type: UKB254x146x31, Family: UKB-UK Beams-Column</t>
  </si>
  <si>
    <t>Family Type: UKB610x229x101, Family: UKB-UK Beams-Column</t>
  </si>
  <si>
    <t>Family Type: UKB406x178x54, Family: UKB-UK Beams-Column</t>
  </si>
  <si>
    <t>Family Type: UKC203x203x46, Family: UKC-UK Columns-Column</t>
  </si>
  <si>
    <t>Family Type: UKC152x152x30, Family: UKC-UK Columns-Column</t>
  </si>
  <si>
    <t>Family Type: UKC203x203x52, Family: UKC-UK Columns-Column</t>
  </si>
  <si>
    <t>Family Type: UKC254x254x73, Family: UKC-UK Columns-Column</t>
  </si>
  <si>
    <t>Family Type: UKC203x203x60, Family: UKC-UK Columns-Column</t>
  </si>
  <si>
    <t>Family Type: UKC152x152x23, Family: UKC-UK Columns-Column</t>
  </si>
  <si>
    <t>Family Type: 300 x 300mm, Family: Concrete Square</t>
  </si>
  <si>
    <t>Family Type: 450 x 450mm, Family: Concrete Square</t>
  </si>
  <si>
    <t>Family Type: 600 x 600mm, Family: Concrete Square</t>
  </si>
  <si>
    <t>Family Type: 750 x 750mm, Family: Concrete Square</t>
  </si>
  <si>
    <t>Family Type: 300 x 450mm, Family: Concrete Square</t>
  </si>
  <si>
    <t>Family Type: 300 x 450mm, Family: Concrete Rectangular</t>
  </si>
  <si>
    <t>Family Type: 450 x 600mm, Family: Concrete Rectangular</t>
  </si>
  <si>
    <t>Family Type: 600 x 750mm, Family: Concrete Rectangular</t>
  </si>
  <si>
    <t>Family Type: 250 x 500mm, Family: Concrete Rectangular</t>
  </si>
  <si>
    <t>Family Type: SHS200x200x5, Family: SHS-Square Hollow Sections-Column</t>
  </si>
  <si>
    <t>Family Type: CHS273x10, Family: CHS-Circular Hollow Sections-Column</t>
  </si>
  <si>
    <t>Family Type: CHS219.1x8, Family: CHS-Circular Hollow Sections-Column</t>
  </si>
  <si>
    <t>Family Type: 235x235, Family: Timber</t>
  </si>
  <si>
    <t>Family Type: 89x89, Family: Dimension Lumber</t>
  </si>
  <si>
    <t>Family Type: 89 x 89, Family: Parallel Strand Lumber</t>
  </si>
  <si>
    <t>Family Type: 133 x 133, Family: Parallel Strand Lumber</t>
  </si>
  <si>
    <t>Family Type: 115x315, Family: Glulam Column</t>
  </si>
  <si>
    <t>Family Type: 90x225, Family: Glulam Column</t>
  </si>
  <si>
    <t>Family Type: 65x180, Family: Glulam Column</t>
  </si>
  <si>
    <t>Family Type: 160x160, Family: Glulam Column</t>
  </si>
  <si>
    <t>Family Type: 200x200, Family: Glulam Column</t>
  </si>
  <si>
    <t>Family Type: 165x630, Family: Glulam Column</t>
  </si>
  <si>
    <t>Family Type: 140x140, Family: Glulam Column</t>
  </si>
  <si>
    <t>Family Type: 180x180, Family: Glulam Column</t>
  </si>
  <si>
    <t>Row Labels</t>
  </si>
  <si>
    <t>200x200</t>
  </si>
  <si>
    <t>165x495</t>
  </si>
  <si>
    <t>140x140</t>
  </si>
  <si>
    <t>Grand Total</t>
  </si>
  <si>
    <t>Family Type</t>
  </si>
  <si>
    <t xml:space="preserve"> UKB254x146x31</t>
  </si>
  <si>
    <t xml:space="preserve"> Family</t>
  </si>
  <si>
    <t xml:space="preserve"> UKB-UK Beams-Column</t>
  </si>
  <si>
    <t xml:space="preserve"> UKB610x229x101</t>
  </si>
  <si>
    <t xml:space="preserve"> UKB406x178x54</t>
  </si>
  <si>
    <t xml:space="preserve"> UKC203x203x46</t>
  </si>
  <si>
    <t xml:space="preserve"> UKC-UK Columns-Column</t>
  </si>
  <si>
    <t xml:space="preserve"> UKC152x152x30</t>
  </si>
  <si>
    <t xml:space="preserve"> UKC203x203x52</t>
  </si>
  <si>
    <t xml:space="preserve"> UKC254x254x73</t>
  </si>
  <si>
    <t xml:space="preserve"> UKC203x203x60</t>
  </si>
  <si>
    <t xml:space="preserve"> UKC152x152x23</t>
  </si>
  <si>
    <t xml:space="preserve"> 300 x 300mm</t>
  </si>
  <si>
    <t xml:space="preserve"> Concrete Square</t>
  </si>
  <si>
    <t xml:space="preserve"> 450 x 450mm</t>
  </si>
  <si>
    <t xml:space="preserve"> 600 x 600mm</t>
  </si>
  <si>
    <t xml:space="preserve"> 750 x 750mm</t>
  </si>
  <si>
    <t xml:space="preserve"> 300 x 450mm</t>
  </si>
  <si>
    <t xml:space="preserve"> Concrete Rectangular</t>
  </si>
  <si>
    <t xml:space="preserve"> 450 x 600mm</t>
  </si>
  <si>
    <t xml:space="preserve"> 600 x 750mm</t>
  </si>
  <si>
    <t xml:space="preserve"> 250 x 500mm</t>
  </si>
  <si>
    <t xml:space="preserve"> SHS200x200x5</t>
  </si>
  <si>
    <t xml:space="preserve"> SHS-Square Hollow Sections-Column</t>
  </si>
  <si>
    <t xml:space="preserve"> CHS273x10</t>
  </si>
  <si>
    <t xml:space="preserve"> CHS-Circular Hollow Sections-Column</t>
  </si>
  <si>
    <t xml:space="preserve"> CHS219.1x8</t>
  </si>
  <si>
    <t xml:space="preserve"> 235x235</t>
  </si>
  <si>
    <t xml:space="preserve"> Timber</t>
  </si>
  <si>
    <t xml:space="preserve"> 89x89</t>
  </si>
  <si>
    <t xml:space="preserve"> Dimension Lumber</t>
  </si>
  <si>
    <t xml:space="preserve"> 89 x 89</t>
  </si>
  <si>
    <t xml:space="preserve"> Parallel Strand Lumber</t>
  </si>
  <si>
    <t xml:space="preserve"> 133 x 133</t>
  </si>
  <si>
    <t xml:space="preserve"> 115x315</t>
  </si>
  <si>
    <t xml:space="preserve"> Glulam Column</t>
  </si>
  <si>
    <t xml:space="preserve"> 90x225</t>
  </si>
  <si>
    <t xml:space="preserve"> 65x180</t>
  </si>
  <si>
    <t xml:space="preserve"> 160x160</t>
  </si>
  <si>
    <t xml:space="preserve"> 200x200</t>
  </si>
  <si>
    <t xml:space="preserve"> 165x630</t>
  </si>
  <si>
    <t xml:space="preserve"> 140x140</t>
  </si>
  <si>
    <t xml:space="preserve"> 180x180</t>
  </si>
  <si>
    <t>250x250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</si>
</sst>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w Payton" refreshedDate="43035.435049537038" createdVersion="6" refreshedVersion="6" minRefreshableVersion="3" recordCount="104">
  <cacheSource type="worksheet">
    <worksheetSource ref="D1:D105" sheet="Sheet3"/>
  </cacheSource>
  <cacheFields count="1">
    <cacheField name=" UKC203x203x60" numFmtId="0">
      <sharedItems count="8">
        <s v=" UKB610x229x101"/>
        <s v=" UKC203x203x60"/>
        <s v=" SHS200x200x5"/>
        <s v=" UKC203x203x46"/>
        <s v=" UKC254x254x73"/>
        <s v=" UKC203x203x52"/>
        <s v=" CHS219.1x8"/>
        <s v=" UKC152x152x3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</r>
  <r>
    <x v="0"/>
  </r>
  <r>
    <x v="0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3"/>
  </r>
  <r>
    <x v="3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1"/>
  </r>
  <r>
    <x v="4"/>
  </r>
  <r>
    <x v="4"/>
  </r>
  <r>
    <x v="1"/>
  </r>
  <r>
    <x v="4"/>
  </r>
  <r>
    <x v="1"/>
  </r>
  <r>
    <x v="4"/>
  </r>
  <r>
    <x v="4"/>
  </r>
  <r>
    <x v="4"/>
  </r>
  <r>
    <x v="1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1"/>
  </r>
  <r>
    <x v="4"/>
  </r>
  <r>
    <x v="4"/>
  </r>
  <r>
    <x v="4"/>
  </r>
  <r>
    <x v="1"/>
  </r>
  <r>
    <x v="1"/>
  </r>
  <r>
    <x v="4"/>
  </r>
  <r>
    <x v="4"/>
  </r>
  <r>
    <x v="4"/>
  </r>
  <r>
    <x v="5"/>
  </r>
  <r>
    <x v="1"/>
  </r>
  <r>
    <x v="1"/>
  </r>
  <r>
    <x v="2"/>
  </r>
  <r>
    <x v="2"/>
  </r>
  <r>
    <x v="3"/>
  </r>
  <r>
    <x v="3"/>
  </r>
  <r>
    <x v="1"/>
  </r>
  <r>
    <x v="1"/>
  </r>
  <r>
    <x v="3"/>
  </r>
  <r>
    <x v="1"/>
  </r>
  <r>
    <x v="1"/>
  </r>
  <r>
    <x v="4"/>
  </r>
  <r>
    <x v="4"/>
  </r>
  <r>
    <x v="4"/>
  </r>
  <r>
    <x v="4"/>
  </r>
  <r>
    <x v="4"/>
  </r>
  <r>
    <x v="1"/>
  </r>
  <r>
    <x v="1"/>
  </r>
  <r>
    <x v="3"/>
  </r>
  <r>
    <x v="6"/>
  </r>
  <r>
    <x v="6"/>
  </r>
  <r>
    <x v="6"/>
  </r>
  <r>
    <x v="6"/>
  </r>
  <r>
    <x v="4"/>
  </r>
  <r>
    <x v="4"/>
  </r>
  <r>
    <x v="4"/>
  </r>
  <r>
    <x v="4"/>
  </r>
  <r>
    <x v="1"/>
  </r>
  <r>
    <x v="4"/>
  </r>
  <r>
    <x v="4"/>
  </r>
  <r>
    <x v="1"/>
  </r>
  <r>
    <x v="3"/>
  </r>
  <r>
    <x v="3"/>
  </r>
  <r>
    <x v="1"/>
  </r>
  <r>
    <x v="1"/>
  </r>
  <r>
    <x v="7"/>
  </r>
  <r>
    <x v="7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1:I10" firstHeaderRow="1" firstDataRow="1" firstDataCol="1"/>
  <pivotFields count="1">
    <pivotField axis="axisRow" showAll="0">
      <items count="9">
        <item x="6"/>
        <item x="2"/>
        <item x="0"/>
        <item x="7"/>
        <item x="3"/>
        <item x="5"/>
        <item x="1"/>
        <item x="4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defaultRowHeight="15" x14ac:dyDescent="0.25"/>
  <cols>
    <col min="1" max="1" width="8" bestFit="1" customWidth="1"/>
    <col min="2" max="2" width="67" bestFit="1" customWidth="1"/>
  </cols>
  <sheetData>
    <row r="1" spans="1:2" x14ac:dyDescent="0.25">
      <c r="A1">
        <v>224999</v>
      </c>
      <c r="B1" t="s">
        <v>0</v>
      </c>
    </row>
    <row r="2" spans="1:2" x14ac:dyDescent="0.25">
      <c r="A2">
        <v>812664</v>
      </c>
      <c r="B2" t="s">
        <v>1</v>
      </c>
    </row>
    <row r="3" spans="1:2" x14ac:dyDescent="0.25">
      <c r="A3">
        <v>845769</v>
      </c>
      <c r="B3" t="s">
        <v>2</v>
      </c>
    </row>
    <row r="4" spans="1:2" x14ac:dyDescent="0.25">
      <c r="A4">
        <v>225449</v>
      </c>
      <c r="B4" t="s">
        <v>3</v>
      </c>
    </row>
    <row r="5" spans="1:2" x14ac:dyDescent="0.25">
      <c r="A5">
        <v>820346</v>
      </c>
      <c r="B5" t="s">
        <v>4</v>
      </c>
    </row>
    <row r="6" spans="1:2" x14ac:dyDescent="0.25">
      <c r="A6">
        <v>997857</v>
      </c>
      <c r="B6" t="s">
        <v>5</v>
      </c>
    </row>
    <row r="7" spans="1:2" x14ac:dyDescent="0.25">
      <c r="A7">
        <v>1024647</v>
      </c>
      <c r="B7" t="s">
        <v>6</v>
      </c>
    </row>
    <row r="8" spans="1:2" x14ac:dyDescent="0.25">
      <c r="A8">
        <v>1024649</v>
      </c>
      <c r="B8" t="s">
        <v>7</v>
      </c>
    </row>
    <row r="9" spans="1:2" x14ac:dyDescent="0.25">
      <c r="A9">
        <v>1324417</v>
      </c>
      <c r="B9" t="s">
        <v>8</v>
      </c>
    </row>
    <row r="10" spans="1:2" x14ac:dyDescent="0.25">
      <c r="A10">
        <v>797772</v>
      </c>
      <c r="B10" t="s">
        <v>9</v>
      </c>
    </row>
    <row r="11" spans="1:2" x14ac:dyDescent="0.25">
      <c r="A11">
        <v>797774</v>
      </c>
      <c r="B11" t="s">
        <v>10</v>
      </c>
    </row>
    <row r="12" spans="1:2" x14ac:dyDescent="0.25">
      <c r="A12">
        <v>797776</v>
      </c>
      <c r="B12" t="s">
        <v>11</v>
      </c>
    </row>
    <row r="13" spans="1:2" x14ac:dyDescent="0.25">
      <c r="A13">
        <v>797778</v>
      </c>
      <c r="B13" t="s">
        <v>12</v>
      </c>
    </row>
    <row r="14" spans="1:2" x14ac:dyDescent="0.25">
      <c r="A14">
        <v>1776929</v>
      </c>
      <c r="B14" t="s">
        <v>13</v>
      </c>
    </row>
    <row r="15" spans="1:2" x14ac:dyDescent="0.25">
      <c r="A15">
        <v>884309</v>
      </c>
      <c r="B15" t="s">
        <v>14</v>
      </c>
    </row>
    <row r="16" spans="1:2" x14ac:dyDescent="0.25">
      <c r="A16">
        <v>884311</v>
      </c>
      <c r="B16" t="s">
        <v>15</v>
      </c>
    </row>
    <row r="17" spans="1:2" x14ac:dyDescent="0.25">
      <c r="A17">
        <v>884313</v>
      </c>
      <c r="B17" t="s">
        <v>16</v>
      </c>
    </row>
    <row r="18" spans="1:2" x14ac:dyDescent="0.25">
      <c r="A18">
        <v>884329</v>
      </c>
      <c r="B18" t="s">
        <v>17</v>
      </c>
    </row>
    <row r="19" spans="1:2" x14ac:dyDescent="0.25">
      <c r="A19">
        <v>890352</v>
      </c>
      <c r="B19" t="s">
        <v>18</v>
      </c>
    </row>
    <row r="20" spans="1:2" x14ac:dyDescent="0.25">
      <c r="A20">
        <v>983937</v>
      </c>
      <c r="B20" t="s">
        <v>19</v>
      </c>
    </row>
    <row r="21" spans="1:2" x14ac:dyDescent="0.25">
      <c r="A21">
        <v>1236245</v>
      </c>
      <c r="B21" t="s">
        <v>20</v>
      </c>
    </row>
    <row r="22" spans="1:2" x14ac:dyDescent="0.25">
      <c r="A22">
        <v>1762505</v>
      </c>
      <c r="B22" t="s">
        <v>21</v>
      </c>
    </row>
    <row r="23" spans="1:2" x14ac:dyDescent="0.25">
      <c r="A23">
        <v>1762953</v>
      </c>
      <c r="B23" t="s">
        <v>22</v>
      </c>
    </row>
    <row r="24" spans="1:2" x14ac:dyDescent="0.25">
      <c r="A24">
        <v>1763847</v>
      </c>
      <c r="B24" t="s">
        <v>23</v>
      </c>
    </row>
    <row r="25" spans="1:2" x14ac:dyDescent="0.25">
      <c r="A25">
        <v>1763849</v>
      </c>
      <c r="B25" t="s">
        <v>24</v>
      </c>
    </row>
    <row r="26" spans="1:2" x14ac:dyDescent="0.25">
      <c r="A26">
        <v>1765362</v>
      </c>
      <c r="B26" t="s">
        <v>25</v>
      </c>
    </row>
    <row r="27" spans="1:2" x14ac:dyDescent="0.25">
      <c r="A27">
        <v>1765364</v>
      </c>
      <c r="B27" t="s">
        <v>26</v>
      </c>
    </row>
    <row r="28" spans="1:2" x14ac:dyDescent="0.25">
      <c r="A28">
        <v>1765366</v>
      </c>
      <c r="B28" t="s">
        <v>27</v>
      </c>
    </row>
    <row r="29" spans="1:2" x14ac:dyDescent="0.25">
      <c r="A29">
        <v>1775129</v>
      </c>
      <c r="B29" t="s">
        <v>28</v>
      </c>
    </row>
    <row r="30" spans="1:2" x14ac:dyDescent="0.25">
      <c r="A30">
        <v>1775131</v>
      </c>
      <c r="B30" t="s">
        <v>29</v>
      </c>
    </row>
    <row r="31" spans="1:2" x14ac:dyDescent="0.25">
      <c r="A31">
        <v>1775133</v>
      </c>
      <c r="B31" t="s">
        <v>30</v>
      </c>
    </row>
    <row r="32" spans="1:2" x14ac:dyDescent="0.25">
      <c r="A32">
        <v>1775135</v>
      </c>
      <c r="B32" t="s">
        <v>31</v>
      </c>
    </row>
    <row r="33" spans="1:2" x14ac:dyDescent="0.25">
      <c r="A33">
        <v>1775137</v>
      </c>
      <c r="B33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workbookViewId="0"/>
  </sheetViews>
  <sheetFormatPr defaultRowHeight="15" x14ac:dyDescent="0.25"/>
  <cols>
    <col min="1" max="1" width="8" bestFit="1" customWidth="1"/>
    <col min="2" max="2" width="67" bestFit="1" customWidth="1"/>
    <col min="4" max="4" width="11.5703125" bestFit="1" customWidth="1"/>
    <col min="5" max="5" width="16.140625" bestFit="1" customWidth="1"/>
    <col min="6" max="6" width="7.28515625" bestFit="1" customWidth="1"/>
    <col min="7" max="7" width="35.28515625" bestFit="1" customWidth="1"/>
  </cols>
  <sheetData>
    <row r="1" spans="2:7" x14ac:dyDescent="0.25">
      <c r="B1" t="str">
        <f>Sheet1!B1</f>
        <v>Family Type: UKB254x146x31, Family: UKB-UK Beams-Column</v>
      </c>
      <c r="C1">
        <f>Sheet1!A1</f>
        <v>224999</v>
      </c>
      <c r="D1" t="s">
        <v>38</v>
      </c>
      <c r="E1" t="s">
        <v>39</v>
      </c>
      <c r="F1" t="s">
        <v>40</v>
      </c>
      <c r="G1" t="s">
        <v>41</v>
      </c>
    </row>
    <row r="2" spans="2:7" x14ac:dyDescent="0.25">
      <c r="B2" t="str">
        <f>Sheet1!B2</f>
        <v>Family Type: UKB610x229x101, Family: UKB-UK Beams-Column</v>
      </c>
      <c r="C2">
        <f>Sheet1!A2</f>
        <v>812664</v>
      </c>
      <c r="D2" t="s">
        <v>38</v>
      </c>
      <c r="E2" t="s">
        <v>42</v>
      </c>
      <c r="F2" t="s">
        <v>40</v>
      </c>
      <c r="G2" t="s">
        <v>41</v>
      </c>
    </row>
    <row r="3" spans="2:7" x14ac:dyDescent="0.25">
      <c r="B3" t="str">
        <f>Sheet1!B3</f>
        <v>Family Type: UKB406x178x54, Family: UKB-UK Beams-Column</v>
      </c>
      <c r="C3">
        <f>Sheet1!A3</f>
        <v>845769</v>
      </c>
      <c r="D3" t="s">
        <v>38</v>
      </c>
      <c r="E3" t="s">
        <v>43</v>
      </c>
      <c r="F3" t="s">
        <v>40</v>
      </c>
      <c r="G3" t="s">
        <v>41</v>
      </c>
    </row>
    <row r="4" spans="2:7" x14ac:dyDescent="0.25">
      <c r="B4" t="str">
        <f>Sheet1!B4</f>
        <v>Family Type: UKC203x203x46, Family: UKC-UK Columns-Column</v>
      </c>
      <c r="C4">
        <f>Sheet1!A4</f>
        <v>225449</v>
      </c>
      <c r="D4" t="s">
        <v>38</v>
      </c>
      <c r="E4" t="s">
        <v>44</v>
      </c>
      <c r="F4" t="s">
        <v>40</v>
      </c>
      <c r="G4" t="s">
        <v>45</v>
      </c>
    </row>
    <row r="5" spans="2:7" x14ac:dyDescent="0.25">
      <c r="B5" t="str">
        <f>Sheet1!B5</f>
        <v>Family Type: UKC152x152x30, Family: UKC-UK Columns-Column</v>
      </c>
      <c r="C5">
        <f>Sheet1!A5</f>
        <v>820346</v>
      </c>
      <c r="D5" t="s">
        <v>38</v>
      </c>
      <c r="E5" t="s">
        <v>46</v>
      </c>
      <c r="F5" t="s">
        <v>40</v>
      </c>
      <c r="G5" t="s">
        <v>45</v>
      </c>
    </row>
    <row r="6" spans="2:7" x14ac:dyDescent="0.25">
      <c r="B6" t="str">
        <f>Sheet1!B6</f>
        <v>Family Type: UKC203x203x52, Family: UKC-UK Columns-Column</v>
      </c>
      <c r="C6">
        <f>Sheet1!A6</f>
        <v>997857</v>
      </c>
      <c r="D6" t="s">
        <v>38</v>
      </c>
      <c r="E6" t="s">
        <v>47</v>
      </c>
      <c r="F6" t="s">
        <v>40</v>
      </c>
      <c r="G6" t="s">
        <v>45</v>
      </c>
    </row>
    <row r="7" spans="2:7" x14ac:dyDescent="0.25">
      <c r="B7" t="str">
        <f>Sheet1!B7</f>
        <v>Family Type: UKC254x254x73, Family: UKC-UK Columns-Column</v>
      </c>
      <c r="C7">
        <f>Sheet1!A7</f>
        <v>1024647</v>
      </c>
      <c r="D7" t="s">
        <v>38</v>
      </c>
      <c r="E7" t="s">
        <v>48</v>
      </c>
      <c r="F7" t="s">
        <v>40</v>
      </c>
      <c r="G7" t="s">
        <v>45</v>
      </c>
    </row>
    <row r="8" spans="2:7" x14ac:dyDescent="0.25">
      <c r="B8" t="str">
        <f>Sheet1!B8</f>
        <v>Family Type: UKC203x203x60, Family: UKC-UK Columns-Column</v>
      </c>
      <c r="C8">
        <f>Sheet1!A8</f>
        <v>1024649</v>
      </c>
      <c r="D8" t="s">
        <v>38</v>
      </c>
      <c r="E8" t="s">
        <v>49</v>
      </c>
      <c r="F8" t="s">
        <v>40</v>
      </c>
      <c r="G8" t="s">
        <v>45</v>
      </c>
    </row>
    <row r="9" spans="2:7" x14ac:dyDescent="0.25">
      <c r="B9" t="str">
        <f>Sheet1!B9</f>
        <v>Family Type: UKC152x152x23, Family: UKC-UK Columns-Column</v>
      </c>
      <c r="C9">
        <f>Sheet1!A9</f>
        <v>1324417</v>
      </c>
      <c r="D9" t="s">
        <v>38</v>
      </c>
      <c r="E9" t="s">
        <v>50</v>
      </c>
      <c r="F9" t="s">
        <v>40</v>
      </c>
      <c r="G9" t="s">
        <v>45</v>
      </c>
    </row>
    <row r="10" spans="2:7" x14ac:dyDescent="0.25">
      <c r="B10" t="str">
        <f>Sheet1!B10</f>
        <v>Family Type: 300 x 300mm, Family: Concrete Square</v>
      </c>
      <c r="C10">
        <f>Sheet1!A10</f>
        <v>797772</v>
      </c>
      <c r="D10" t="s">
        <v>38</v>
      </c>
      <c r="E10" t="s">
        <v>51</v>
      </c>
      <c r="F10" t="s">
        <v>40</v>
      </c>
      <c r="G10" t="s">
        <v>52</v>
      </c>
    </row>
    <row r="11" spans="2:7" x14ac:dyDescent="0.25">
      <c r="B11" t="str">
        <f>Sheet1!B11</f>
        <v>Family Type: 450 x 450mm, Family: Concrete Square</v>
      </c>
      <c r="C11">
        <f>Sheet1!A11</f>
        <v>797774</v>
      </c>
      <c r="D11" t="s">
        <v>38</v>
      </c>
      <c r="E11" t="s">
        <v>53</v>
      </c>
      <c r="F11" t="s">
        <v>40</v>
      </c>
      <c r="G11" t="s">
        <v>52</v>
      </c>
    </row>
    <row r="12" spans="2:7" x14ac:dyDescent="0.25">
      <c r="B12" t="str">
        <f>Sheet1!B12</f>
        <v>Family Type: 600 x 600mm, Family: Concrete Square</v>
      </c>
      <c r="C12">
        <f>Sheet1!A12</f>
        <v>797776</v>
      </c>
      <c r="D12" t="s">
        <v>38</v>
      </c>
      <c r="E12" t="s">
        <v>54</v>
      </c>
      <c r="F12" t="s">
        <v>40</v>
      </c>
      <c r="G12" t="s">
        <v>52</v>
      </c>
    </row>
    <row r="13" spans="2:7" x14ac:dyDescent="0.25">
      <c r="B13" t="str">
        <f>Sheet1!B13</f>
        <v>Family Type: 750 x 750mm, Family: Concrete Square</v>
      </c>
      <c r="C13">
        <f>Sheet1!A13</f>
        <v>797778</v>
      </c>
      <c r="D13" t="s">
        <v>38</v>
      </c>
      <c r="E13" t="s">
        <v>55</v>
      </c>
      <c r="F13" t="s">
        <v>40</v>
      </c>
      <c r="G13" t="s">
        <v>52</v>
      </c>
    </row>
    <row r="14" spans="2:7" x14ac:dyDescent="0.25">
      <c r="B14" t="str">
        <f>Sheet1!B14</f>
        <v>Family Type: 300 x 450mm, Family: Concrete Square</v>
      </c>
      <c r="C14">
        <f>Sheet1!A14</f>
        <v>1776929</v>
      </c>
      <c r="D14" t="s">
        <v>38</v>
      </c>
      <c r="E14" t="s">
        <v>56</v>
      </c>
      <c r="F14" t="s">
        <v>40</v>
      </c>
      <c r="G14" t="s">
        <v>52</v>
      </c>
    </row>
    <row r="15" spans="2:7" x14ac:dyDescent="0.25">
      <c r="B15" t="str">
        <f>Sheet1!B15</f>
        <v>Family Type: 300 x 450mm, Family: Concrete Rectangular</v>
      </c>
      <c r="C15">
        <f>Sheet1!A15</f>
        <v>884309</v>
      </c>
      <c r="D15" t="s">
        <v>38</v>
      </c>
      <c r="E15" t="s">
        <v>56</v>
      </c>
      <c r="F15" t="s">
        <v>40</v>
      </c>
      <c r="G15" t="s">
        <v>57</v>
      </c>
    </row>
    <row r="16" spans="2:7" x14ac:dyDescent="0.25">
      <c r="B16" t="str">
        <f>Sheet1!B16</f>
        <v>Family Type: 450 x 600mm, Family: Concrete Rectangular</v>
      </c>
      <c r="C16">
        <f>Sheet1!A16</f>
        <v>884311</v>
      </c>
      <c r="D16" t="s">
        <v>38</v>
      </c>
      <c r="E16" t="s">
        <v>58</v>
      </c>
      <c r="F16" t="s">
        <v>40</v>
      </c>
      <c r="G16" t="s">
        <v>57</v>
      </c>
    </row>
    <row r="17" spans="2:7" x14ac:dyDescent="0.25">
      <c r="B17" t="str">
        <f>Sheet1!B17</f>
        <v>Family Type: 600 x 750mm, Family: Concrete Rectangular</v>
      </c>
      <c r="C17">
        <f>Sheet1!A17</f>
        <v>884313</v>
      </c>
      <c r="D17" t="s">
        <v>38</v>
      </c>
      <c r="E17" t="s">
        <v>59</v>
      </c>
      <c r="F17" t="s">
        <v>40</v>
      </c>
      <c r="G17" t="s">
        <v>57</v>
      </c>
    </row>
    <row r="18" spans="2:7" x14ac:dyDescent="0.25">
      <c r="B18" t="str">
        <f>Sheet1!B18</f>
        <v>Family Type: 250 x 500mm, Family: Concrete Rectangular</v>
      </c>
      <c r="C18">
        <f>Sheet1!A18</f>
        <v>884329</v>
      </c>
      <c r="D18" t="s">
        <v>38</v>
      </c>
      <c r="E18" t="s">
        <v>60</v>
      </c>
      <c r="F18" t="s">
        <v>40</v>
      </c>
      <c r="G18" t="s">
        <v>57</v>
      </c>
    </row>
    <row r="19" spans="2:7" x14ac:dyDescent="0.25">
      <c r="B19" t="str">
        <f>Sheet1!B19</f>
        <v>Family Type: SHS200x200x5, Family: SHS-Square Hollow Sections-Column</v>
      </c>
      <c r="C19">
        <f>Sheet1!A19</f>
        <v>890352</v>
      </c>
      <c r="D19" t="s">
        <v>38</v>
      </c>
      <c r="E19" t="s">
        <v>61</v>
      </c>
      <c r="F19" t="s">
        <v>40</v>
      </c>
      <c r="G19" t="s">
        <v>62</v>
      </c>
    </row>
    <row r="20" spans="2:7" x14ac:dyDescent="0.25">
      <c r="B20" t="str">
        <f>Sheet1!B20</f>
        <v>Family Type: CHS273x10, Family: CHS-Circular Hollow Sections-Column</v>
      </c>
      <c r="C20">
        <f>Sheet1!A20</f>
        <v>983937</v>
      </c>
      <c r="D20" t="s">
        <v>38</v>
      </c>
      <c r="E20" t="s">
        <v>63</v>
      </c>
      <c r="F20" t="s">
        <v>40</v>
      </c>
      <c r="G20" t="s">
        <v>64</v>
      </c>
    </row>
    <row r="21" spans="2:7" x14ac:dyDescent="0.25">
      <c r="B21" t="str">
        <f>Sheet1!B21</f>
        <v>Family Type: CHS219.1x8, Family: CHS-Circular Hollow Sections-Column</v>
      </c>
      <c r="C21">
        <f>Sheet1!A21</f>
        <v>1236245</v>
      </c>
      <c r="D21" t="s">
        <v>38</v>
      </c>
      <c r="E21" t="s">
        <v>65</v>
      </c>
      <c r="F21" t="s">
        <v>40</v>
      </c>
      <c r="G21" t="s">
        <v>64</v>
      </c>
    </row>
    <row r="22" spans="2:7" x14ac:dyDescent="0.25">
      <c r="B22" t="str">
        <f>Sheet1!B22</f>
        <v>Family Type: 235x235, Family: Timber</v>
      </c>
      <c r="C22">
        <f>Sheet1!A22</f>
        <v>1762505</v>
      </c>
      <c r="D22" t="s">
        <v>38</v>
      </c>
      <c r="E22" t="s">
        <v>66</v>
      </c>
      <c r="F22" t="s">
        <v>40</v>
      </c>
      <c r="G22" t="s">
        <v>67</v>
      </c>
    </row>
    <row r="23" spans="2:7" x14ac:dyDescent="0.25">
      <c r="B23" t="str">
        <f>Sheet1!B23</f>
        <v>Family Type: 89x89, Family: Dimension Lumber</v>
      </c>
      <c r="C23">
        <f>Sheet1!A23</f>
        <v>1762953</v>
      </c>
      <c r="D23" t="s">
        <v>38</v>
      </c>
      <c r="E23" t="s">
        <v>68</v>
      </c>
      <c r="F23" t="s">
        <v>40</v>
      </c>
      <c r="G23" t="s">
        <v>69</v>
      </c>
    </row>
    <row r="24" spans="2:7" x14ac:dyDescent="0.25">
      <c r="B24" t="str">
        <f>Sheet1!B24</f>
        <v>Family Type: 89 x 89, Family: Parallel Strand Lumber</v>
      </c>
      <c r="C24">
        <f>Sheet1!A24</f>
        <v>1763847</v>
      </c>
      <c r="D24" t="s">
        <v>38</v>
      </c>
      <c r="E24" t="s">
        <v>70</v>
      </c>
      <c r="F24" t="s">
        <v>40</v>
      </c>
      <c r="G24" t="s">
        <v>71</v>
      </c>
    </row>
    <row r="25" spans="2:7" x14ac:dyDescent="0.25">
      <c r="B25" t="str">
        <f>Sheet1!B25</f>
        <v>Family Type: 133 x 133, Family: Parallel Strand Lumber</v>
      </c>
      <c r="C25">
        <f>Sheet1!A25</f>
        <v>1763849</v>
      </c>
      <c r="D25" t="s">
        <v>38</v>
      </c>
      <c r="E25" t="s">
        <v>72</v>
      </c>
      <c r="F25" t="s">
        <v>40</v>
      </c>
      <c r="G25" t="s">
        <v>71</v>
      </c>
    </row>
    <row r="26" spans="2:7" x14ac:dyDescent="0.25">
      <c r="B26" t="str">
        <f>Sheet1!B26</f>
        <v>Family Type: 115x315, Family: Glulam Column</v>
      </c>
      <c r="C26">
        <f>Sheet1!A26</f>
        <v>1765362</v>
      </c>
      <c r="D26" t="s">
        <v>38</v>
      </c>
      <c r="E26" t="s">
        <v>73</v>
      </c>
      <c r="F26" t="s">
        <v>40</v>
      </c>
      <c r="G26" t="s">
        <v>74</v>
      </c>
    </row>
    <row r="27" spans="2:7" x14ac:dyDescent="0.25">
      <c r="B27" t="str">
        <f>Sheet1!B27</f>
        <v>Family Type: 90x225, Family: Glulam Column</v>
      </c>
      <c r="C27">
        <f>Sheet1!A27</f>
        <v>1765364</v>
      </c>
      <c r="D27" t="s">
        <v>38</v>
      </c>
      <c r="E27" t="s">
        <v>75</v>
      </c>
      <c r="F27" t="s">
        <v>40</v>
      </c>
      <c r="G27" t="s">
        <v>74</v>
      </c>
    </row>
    <row r="28" spans="2:7" x14ac:dyDescent="0.25">
      <c r="B28" t="str">
        <f>Sheet1!B28</f>
        <v>Family Type: 65x180, Family: Glulam Column</v>
      </c>
      <c r="C28">
        <f>Sheet1!A28</f>
        <v>1765366</v>
      </c>
      <c r="D28" t="s">
        <v>38</v>
      </c>
      <c r="E28" t="s">
        <v>76</v>
      </c>
      <c r="F28" t="s">
        <v>40</v>
      </c>
      <c r="G28" t="s">
        <v>74</v>
      </c>
    </row>
    <row r="29" spans="2:7" x14ac:dyDescent="0.25">
      <c r="B29" t="str">
        <f>Sheet1!B29</f>
        <v>Family Type: 160x160, Family: Glulam Column</v>
      </c>
      <c r="C29">
        <f>Sheet1!A29</f>
        <v>1775129</v>
      </c>
      <c r="D29" t="s">
        <v>38</v>
      </c>
      <c r="E29" t="s">
        <v>77</v>
      </c>
      <c r="F29" t="s">
        <v>40</v>
      </c>
      <c r="G29" t="s">
        <v>74</v>
      </c>
    </row>
    <row r="30" spans="2:7" x14ac:dyDescent="0.25">
      <c r="B30" t="str">
        <f>Sheet1!B30</f>
        <v>Family Type: 200x200, Family: Glulam Column</v>
      </c>
      <c r="C30">
        <f>Sheet1!A30</f>
        <v>1775131</v>
      </c>
      <c r="D30" t="s">
        <v>38</v>
      </c>
      <c r="E30" t="s">
        <v>78</v>
      </c>
      <c r="F30" t="s">
        <v>40</v>
      </c>
      <c r="G30" t="s">
        <v>74</v>
      </c>
    </row>
    <row r="31" spans="2:7" x14ac:dyDescent="0.25">
      <c r="B31" t="str">
        <f>Sheet1!B31</f>
        <v>Family Type: 165x630, Family: Glulam Column</v>
      </c>
      <c r="C31">
        <f>Sheet1!A31</f>
        <v>1775133</v>
      </c>
      <c r="D31" t="s">
        <v>38</v>
      </c>
      <c r="E31" t="s">
        <v>79</v>
      </c>
      <c r="F31" t="s">
        <v>40</v>
      </c>
      <c r="G31" t="s">
        <v>74</v>
      </c>
    </row>
    <row r="32" spans="2:7" x14ac:dyDescent="0.25">
      <c r="B32" t="str">
        <f>Sheet1!B32</f>
        <v>Family Type: 140x140, Family: Glulam Column</v>
      </c>
      <c r="C32">
        <f>Sheet1!A32</f>
        <v>1775135</v>
      </c>
      <c r="D32" t="s">
        <v>38</v>
      </c>
      <c r="E32" t="s">
        <v>80</v>
      </c>
      <c r="F32" t="s">
        <v>40</v>
      </c>
      <c r="G32" t="s">
        <v>74</v>
      </c>
    </row>
    <row r="33" spans="2:7" x14ac:dyDescent="0.25">
      <c r="B33" t="str">
        <f>Sheet1!B33</f>
        <v>Family Type: 180x180, Family: Glulam Column</v>
      </c>
      <c r="C33">
        <f>Sheet1!A33</f>
        <v>1775137</v>
      </c>
      <c r="D33" t="s">
        <v>38</v>
      </c>
      <c r="E33" t="s">
        <v>81</v>
      </c>
      <c r="F33" t="s">
        <v>40</v>
      </c>
      <c r="G3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/>
  </sheetViews>
  <sheetFormatPr defaultRowHeight="15" x14ac:dyDescent="0.25"/>
  <cols>
    <col min="2" max="2" width="67" bestFit="1" customWidth="1"/>
    <col min="4" max="4" width="16.140625" bestFit="1" customWidth="1"/>
    <col min="9" max="9" width="16.140625" bestFit="1" customWidth="1"/>
    <col min="11" max="11" width="15.7109375" bestFit="1" customWidth="1"/>
  </cols>
  <sheetData>
    <row r="1" spans="1:12" x14ac:dyDescent="0.25">
      <c r="A1">
        <v>812123</v>
      </c>
      <c r="B1" t="s">
        <v>7</v>
      </c>
      <c r="C1">
        <f>VLOOKUP(B1,Sheet2!$B$1:$C$157,2,0)</f>
        <v>1024649</v>
      </c>
      <c r="D1" t="str">
        <f>VLOOKUP(B1,Sheet2!$B$1:$E$157,4,0)</f>
        <v xml:space="preserve"> UKC203x203x60</v>
      </c>
      <c r="F1" t="str">
        <f>VLOOKUP(D1,$K$2:$L$9,2,0)</f>
        <v>200x200</v>
      </c>
      <c r="I1" s="2" t="s">
        <v>33</v>
      </c>
    </row>
    <row r="2" spans="1:12" x14ac:dyDescent="0.25">
      <c r="A2">
        <v>812730</v>
      </c>
      <c r="B2" t="s">
        <v>1</v>
      </c>
      <c r="C2">
        <f>VLOOKUP(B2,Sheet2!$B$1:$C$157,2,0)</f>
        <v>812664</v>
      </c>
      <c r="D2" t="str">
        <f>VLOOKUP(B2,Sheet2!$B$1:$E$157,4,0)</f>
        <v xml:space="preserve"> UKB610x229x101</v>
      </c>
      <c r="F2" t="str">
        <f t="shared" ref="F2:F65" si="0">VLOOKUP(D2,$K$2:$L$9,2,0)</f>
        <v>165x495</v>
      </c>
      <c r="I2" s="1" t="s">
        <v>65</v>
      </c>
      <c r="K2" s="1" t="s">
        <v>65</v>
      </c>
      <c r="L2" t="s">
        <v>34</v>
      </c>
    </row>
    <row r="3" spans="1:12" x14ac:dyDescent="0.25">
      <c r="A3">
        <v>812792</v>
      </c>
      <c r="B3" t="s">
        <v>1</v>
      </c>
      <c r="C3">
        <f>VLOOKUP(B3,Sheet2!$B$1:$C$157,2,0)</f>
        <v>812664</v>
      </c>
      <c r="D3" t="str">
        <f>VLOOKUP(B3,Sheet2!$B$1:$E$157,4,0)</f>
        <v xml:space="preserve"> UKB610x229x101</v>
      </c>
      <c r="F3" t="str">
        <f t="shared" si="0"/>
        <v>165x495</v>
      </c>
      <c r="I3" s="1" t="s">
        <v>61</v>
      </c>
      <c r="K3" s="1" t="s">
        <v>61</v>
      </c>
      <c r="L3" t="s">
        <v>34</v>
      </c>
    </row>
    <row r="4" spans="1:12" x14ac:dyDescent="0.25">
      <c r="A4">
        <v>812840</v>
      </c>
      <c r="B4" t="s">
        <v>1</v>
      </c>
      <c r="C4">
        <f>VLOOKUP(B4,Sheet2!$B$1:$C$157,2,0)</f>
        <v>812664</v>
      </c>
      <c r="D4" t="str">
        <f>VLOOKUP(B4,Sheet2!$B$1:$E$157,4,0)</f>
        <v xml:space="preserve"> UKB610x229x101</v>
      </c>
      <c r="F4" t="str">
        <f t="shared" si="0"/>
        <v>165x495</v>
      </c>
      <c r="I4" s="1" t="s">
        <v>42</v>
      </c>
      <c r="K4" s="1" t="s">
        <v>42</v>
      </c>
      <c r="L4" t="s">
        <v>35</v>
      </c>
    </row>
    <row r="5" spans="1:12" x14ac:dyDescent="0.25">
      <c r="A5">
        <v>812928</v>
      </c>
      <c r="B5" t="s">
        <v>1</v>
      </c>
      <c r="C5">
        <f>VLOOKUP(B5,Sheet2!$B$1:$C$157,2,0)</f>
        <v>812664</v>
      </c>
      <c r="D5" t="str">
        <f>VLOOKUP(B5,Sheet2!$B$1:$E$157,4,0)</f>
        <v xml:space="preserve"> UKB610x229x101</v>
      </c>
      <c r="F5" t="str">
        <f t="shared" si="0"/>
        <v>165x495</v>
      </c>
      <c r="I5" s="1" t="s">
        <v>46</v>
      </c>
      <c r="K5" s="1" t="s">
        <v>46</v>
      </c>
      <c r="L5" t="s">
        <v>36</v>
      </c>
    </row>
    <row r="6" spans="1:12" x14ac:dyDescent="0.25">
      <c r="A6">
        <v>813004</v>
      </c>
      <c r="B6" t="s">
        <v>1</v>
      </c>
      <c r="C6">
        <f>VLOOKUP(B6,Sheet2!$B$1:$C$157,2,0)</f>
        <v>812664</v>
      </c>
      <c r="D6" t="str">
        <f>VLOOKUP(B6,Sheet2!$B$1:$E$157,4,0)</f>
        <v xml:space="preserve"> UKB610x229x101</v>
      </c>
      <c r="F6" t="str">
        <f t="shared" si="0"/>
        <v>165x495</v>
      </c>
      <c r="I6" s="1" t="s">
        <v>44</v>
      </c>
      <c r="K6" s="1" t="s">
        <v>44</v>
      </c>
      <c r="L6" t="s">
        <v>34</v>
      </c>
    </row>
    <row r="7" spans="1:12" x14ac:dyDescent="0.25">
      <c r="A7">
        <v>813084</v>
      </c>
      <c r="B7" t="s">
        <v>1</v>
      </c>
      <c r="C7">
        <f>VLOOKUP(B7,Sheet2!$B$1:$C$157,2,0)</f>
        <v>812664</v>
      </c>
      <c r="D7" t="str">
        <f>VLOOKUP(B7,Sheet2!$B$1:$E$157,4,0)</f>
        <v xml:space="preserve"> UKB610x229x101</v>
      </c>
      <c r="F7" t="str">
        <f t="shared" si="0"/>
        <v>165x495</v>
      </c>
      <c r="I7" s="1" t="s">
        <v>47</v>
      </c>
      <c r="K7" s="1" t="s">
        <v>47</v>
      </c>
      <c r="L7" t="s">
        <v>34</v>
      </c>
    </row>
    <row r="8" spans="1:12" x14ac:dyDescent="0.25">
      <c r="A8">
        <v>813140</v>
      </c>
      <c r="B8" t="s">
        <v>7</v>
      </c>
      <c r="C8">
        <f>VLOOKUP(B8,Sheet2!$B$1:$C$157,2,0)</f>
        <v>1024649</v>
      </c>
      <c r="D8" t="str">
        <f>VLOOKUP(B8,Sheet2!$B$1:$E$157,4,0)</f>
        <v xml:space="preserve"> UKC203x203x60</v>
      </c>
      <c r="F8" t="str">
        <f t="shared" si="0"/>
        <v>200x200</v>
      </c>
      <c r="I8" s="1" t="s">
        <v>49</v>
      </c>
      <c r="K8" s="1" t="s">
        <v>49</v>
      </c>
      <c r="L8" t="s">
        <v>34</v>
      </c>
    </row>
    <row r="9" spans="1:12" x14ac:dyDescent="0.25">
      <c r="A9">
        <v>813254</v>
      </c>
      <c r="B9" t="s">
        <v>7</v>
      </c>
      <c r="C9">
        <f>VLOOKUP(B9,Sheet2!$B$1:$C$157,2,0)</f>
        <v>1024649</v>
      </c>
      <c r="D9" t="str">
        <f>VLOOKUP(B9,Sheet2!$B$1:$E$157,4,0)</f>
        <v xml:space="preserve"> UKC203x203x60</v>
      </c>
      <c r="F9" t="str">
        <f t="shared" si="0"/>
        <v>200x200</v>
      </c>
      <c r="I9" s="1" t="s">
        <v>48</v>
      </c>
      <c r="K9" s="1" t="s">
        <v>48</v>
      </c>
      <c r="L9" t="s">
        <v>82</v>
      </c>
    </row>
    <row r="10" spans="1:12" x14ac:dyDescent="0.25">
      <c r="A10">
        <v>813409</v>
      </c>
      <c r="B10" t="s">
        <v>7</v>
      </c>
      <c r="C10">
        <f>VLOOKUP(B10,Sheet2!$B$1:$C$157,2,0)</f>
        <v>1024649</v>
      </c>
      <c r="D10" t="str">
        <f>VLOOKUP(B10,Sheet2!$B$1:$E$157,4,0)</f>
        <v xml:space="preserve"> UKC203x203x60</v>
      </c>
      <c r="F10" t="str">
        <f t="shared" si="0"/>
        <v>200x200</v>
      </c>
      <c r="I10" s="1" t="s">
        <v>37</v>
      </c>
    </row>
    <row r="11" spans="1:12" x14ac:dyDescent="0.25">
      <c r="A11">
        <v>819810</v>
      </c>
      <c r="B11" t="s">
        <v>18</v>
      </c>
      <c r="C11">
        <f>VLOOKUP(B11,Sheet2!$B$1:$C$157,2,0)</f>
        <v>890352</v>
      </c>
      <c r="D11" t="str">
        <f>VLOOKUP(B11,Sheet2!$B$1:$E$157,4,0)</f>
        <v xml:space="preserve"> SHS200x200x5</v>
      </c>
      <c r="F11" t="str">
        <f t="shared" si="0"/>
        <v>200x200</v>
      </c>
    </row>
    <row r="12" spans="1:12" x14ac:dyDescent="0.25">
      <c r="A12">
        <v>819823</v>
      </c>
      <c r="B12" t="s">
        <v>18</v>
      </c>
      <c r="C12">
        <f>VLOOKUP(B12,Sheet2!$B$1:$C$157,2,0)</f>
        <v>890352</v>
      </c>
      <c r="D12" t="str">
        <f>VLOOKUP(B12,Sheet2!$B$1:$E$157,4,0)</f>
        <v xml:space="preserve"> SHS200x200x5</v>
      </c>
      <c r="F12" t="str">
        <f t="shared" si="0"/>
        <v>200x200</v>
      </c>
    </row>
    <row r="13" spans="1:12" x14ac:dyDescent="0.25">
      <c r="A13">
        <v>820779</v>
      </c>
      <c r="B13" t="s">
        <v>18</v>
      </c>
      <c r="C13">
        <f>VLOOKUP(B13,Sheet2!$B$1:$C$157,2,0)</f>
        <v>890352</v>
      </c>
      <c r="D13" t="str">
        <f>VLOOKUP(B13,Sheet2!$B$1:$E$157,4,0)</f>
        <v xml:space="preserve"> SHS200x200x5</v>
      </c>
      <c r="F13" t="str">
        <f t="shared" si="0"/>
        <v>200x200</v>
      </c>
    </row>
    <row r="14" spans="1:12" x14ac:dyDescent="0.25">
      <c r="A14">
        <v>820781</v>
      </c>
      <c r="B14" t="s">
        <v>18</v>
      </c>
      <c r="C14">
        <f>VLOOKUP(B14,Sheet2!$B$1:$C$157,2,0)</f>
        <v>890352</v>
      </c>
      <c r="D14" t="str">
        <f>VLOOKUP(B14,Sheet2!$B$1:$E$157,4,0)</f>
        <v xml:space="preserve"> SHS200x200x5</v>
      </c>
      <c r="F14" t="str">
        <f t="shared" si="0"/>
        <v>200x200</v>
      </c>
    </row>
    <row r="15" spans="1:12" x14ac:dyDescent="0.25">
      <c r="A15">
        <v>820805</v>
      </c>
      <c r="B15" t="s">
        <v>18</v>
      </c>
      <c r="C15">
        <f>VLOOKUP(B15,Sheet2!$B$1:$C$157,2,0)</f>
        <v>890352</v>
      </c>
      <c r="D15" t="str">
        <f>VLOOKUP(B15,Sheet2!$B$1:$E$157,4,0)</f>
        <v xml:space="preserve"> SHS200x200x5</v>
      </c>
      <c r="F15" t="str">
        <f t="shared" si="0"/>
        <v>200x200</v>
      </c>
    </row>
    <row r="16" spans="1:12" x14ac:dyDescent="0.25">
      <c r="A16">
        <v>820807</v>
      </c>
      <c r="B16" t="s">
        <v>18</v>
      </c>
      <c r="C16">
        <f>VLOOKUP(B16,Sheet2!$B$1:$C$157,2,0)</f>
        <v>890352</v>
      </c>
      <c r="D16" t="str">
        <f>VLOOKUP(B16,Sheet2!$B$1:$E$157,4,0)</f>
        <v xml:space="preserve"> SHS200x200x5</v>
      </c>
      <c r="F16" t="str">
        <f t="shared" si="0"/>
        <v>200x200</v>
      </c>
    </row>
    <row r="17" spans="1:6" x14ac:dyDescent="0.25">
      <c r="A17">
        <v>820833</v>
      </c>
      <c r="B17" t="s">
        <v>18</v>
      </c>
      <c r="C17">
        <f>VLOOKUP(B17,Sheet2!$B$1:$C$157,2,0)</f>
        <v>890352</v>
      </c>
      <c r="D17" t="str">
        <f>VLOOKUP(B17,Sheet2!$B$1:$E$157,4,0)</f>
        <v xml:space="preserve"> SHS200x200x5</v>
      </c>
      <c r="F17" t="str">
        <f t="shared" si="0"/>
        <v>200x200</v>
      </c>
    </row>
    <row r="18" spans="1:6" x14ac:dyDescent="0.25">
      <c r="A18">
        <v>820835</v>
      </c>
      <c r="B18" t="s">
        <v>18</v>
      </c>
      <c r="C18">
        <f>VLOOKUP(B18,Sheet2!$B$1:$C$157,2,0)</f>
        <v>890352</v>
      </c>
      <c r="D18" t="str">
        <f>VLOOKUP(B18,Sheet2!$B$1:$E$157,4,0)</f>
        <v xml:space="preserve"> SHS200x200x5</v>
      </c>
      <c r="F18" t="str">
        <f t="shared" si="0"/>
        <v>200x200</v>
      </c>
    </row>
    <row r="19" spans="1:6" x14ac:dyDescent="0.25">
      <c r="A19">
        <v>830976</v>
      </c>
      <c r="B19" t="s">
        <v>7</v>
      </c>
      <c r="C19">
        <f>VLOOKUP(B19,Sheet2!$B$1:$C$157,2,0)</f>
        <v>1024649</v>
      </c>
      <c r="D19" t="str">
        <f>VLOOKUP(B19,Sheet2!$B$1:$E$157,4,0)</f>
        <v xml:space="preserve"> UKC203x203x60</v>
      </c>
      <c r="F19" t="str">
        <f t="shared" si="0"/>
        <v>200x200</v>
      </c>
    </row>
    <row r="20" spans="1:6" x14ac:dyDescent="0.25">
      <c r="A20">
        <v>836764</v>
      </c>
      <c r="B20" t="s">
        <v>7</v>
      </c>
      <c r="C20">
        <f>VLOOKUP(B20,Sheet2!$B$1:$C$157,2,0)</f>
        <v>1024649</v>
      </c>
      <c r="D20" t="str">
        <f>VLOOKUP(B20,Sheet2!$B$1:$E$157,4,0)</f>
        <v xml:space="preserve"> UKC203x203x60</v>
      </c>
      <c r="F20" t="str">
        <f t="shared" si="0"/>
        <v>200x200</v>
      </c>
    </row>
    <row r="21" spans="1:6" x14ac:dyDescent="0.25">
      <c r="A21">
        <v>967739</v>
      </c>
      <c r="B21" t="s">
        <v>7</v>
      </c>
      <c r="C21">
        <f>VLOOKUP(B21,Sheet2!$B$1:$C$157,2,0)</f>
        <v>1024649</v>
      </c>
      <c r="D21" t="str">
        <f>VLOOKUP(B21,Sheet2!$B$1:$E$157,4,0)</f>
        <v xml:space="preserve"> UKC203x203x60</v>
      </c>
      <c r="F21" t="str">
        <f t="shared" si="0"/>
        <v>200x200</v>
      </c>
    </row>
    <row r="22" spans="1:6" x14ac:dyDescent="0.25">
      <c r="A22">
        <v>968265</v>
      </c>
      <c r="B22" t="s">
        <v>3</v>
      </c>
      <c r="C22">
        <f>VLOOKUP(B22,Sheet2!$B$1:$C$157,2,0)</f>
        <v>225449</v>
      </c>
      <c r="D22" t="str">
        <f>VLOOKUP(B22,Sheet2!$B$1:$E$157,4,0)</f>
        <v xml:space="preserve"> UKC203x203x46</v>
      </c>
      <c r="F22" t="str">
        <f t="shared" si="0"/>
        <v>200x200</v>
      </c>
    </row>
    <row r="23" spans="1:6" x14ac:dyDescent="0.25">
      <c r="A23">
        <v>968302</v>
      </c>
      <c r="B23" t="s">
        <v>3</v>
      </c>
      <c r="C23">
        <f>VLOOKUP(B23,Sheet2!$B$1:$C$157,2,0)</f>
        <v>225449</v>
      </c>
      <c r="D23" t="str">
        <f>VLOOKUP(B23,Sheet2!$B$1:$E$157,4,0)</f>
        <v xml:space="preserve"> UKC203x203x46</v>
      </c>
      <c r="F23" t="str">
        <f t="shared" si="0"/>
        <v>200x200</v>
      </c>
    </row>
    <row r="24" spans="1:6" x14ac:dyDescent="0.25">
      <c r="A24">
        <v>968346</v>
      </c>
      <c r="B24" t="s">
        <v>7</v>
      </c>
      <c r="C24">
        <f>VLOOKUP(B24,Sheet2!$B$1:$C$157,2,0)</f>
        <v>1024649</v>
      </c>
      <c r="D24" t="str">
        <f>VLOOKUP(B24,Sheet2!$B$1:$E$157,4,0)</f>
        <v xml:space="preserve"> UKC203x203x60</v>
      </c>
      <c r="F24" t="str">
        <f t="shared" si="0"/>
        <v>200x200</v>
      </c>
    </row>
    <row r="25" spans="1:6" x14ac:dyDescent="0.25">
      <c r="A25">
        <v>968397</v>
      </c>
      <c r="B25" t="s">
        <v>7</v>
      </c>
      <c r="C25">
        <f>VLOOKUP(B25,Sheet2!$B$1:$C$157,2,0)</f>
        <v>1024649</v>
      </c>
      <c r="D25" t="str">
        <f>VLOOKUP(B25,Sheet2!$B$1:$E$157,4,0)</f>
        <v xml:space="preserve"> UKC203x203x60</v>
      </c>
      <c r="F25" t="str">
        <f t="shared" si="0"/>
        <v>200x200</v>
      </c>
    </row>
    <row r="26" spans="1:6" x14ac:dyDescent="0.25">
      <c r="A26">
        <v>968490</v>
      </c>
      <c r="B26" t="s">
        <v>7</v>
      </c>
      <c r="C26">
        <f>VLOOKUP(B26,Sheet2!$B$1:$C$157,2,0)</f>
        <v>1024649</v>
      </c>
      <c r="D26" t="str">
        <f>VLOOKUP(B26,Sheet2!$B$1:$E$157,4,0)</f>
        <v xml:space="preserve"> UKC203x203x60</v>
      </c>
      <c r="F26" t="str">
        <f t="shared" si="0"/>
        <v>200x200</v>
      </c>
    </row>
    <row r="27" spans="1:6" x14ac:dyDescent="0.25">
      <c r="A27">
        <v>968609</v>
      </c>
      <c r="B27" t="s">
        <v>7</v>
      </c>
      <c r="C27">
        <f>VLOOKUP(B27,Sheet2!$B$1:$C$157,2,0)</f>
        <v>1024649</v>
      </c>
      <c r="D27" t="str">
        <f>VLOOKUP(B27,Sheet2!$B$1:$E$157,4,0)</f>
        <v xml:space="preserve"> UKC203x203x60</v>
      </c>
      <c r="F27" t="str">
        <f t="shared" si="0"/>
        <v>200x200</v>
      </c>
    </row>
    <row r="28" spans="1:6" x14ac:dyDescent="0.25">
      <c r="A28">
        <v>970458</v>
      </c>
      <c r="B28" t="s">
        <v>7</v>
      </c>
      <c r="C28">
        <f>VLOOKUP(B28,Sheet2!$B$1:$C$157,2,0)</f>
        <v>1024649</v>
      </c>
      <c r="D28" t="str">
        <f>VLOOKUP(B28,Sheet2!$B$1:$E$157,4,0)</f>
        <v xml:space="preserve"> UKC203x203x60</v>
      </c>
      <c r="F28" t="str">
        <f t="shared" si="0"/>
        <v>200x200</v>
      </c>
    </row>
    <row r="29" spans="1:6" x14ac:dyDescent="0.25">
      <c r="A29">
        <v>970534</v>
      </c>
      <c r="B29" t="s">
        <v>7</v>
      </c>
      <c r="C29">
        <f>VLOOKUP(B29,Sheet2!$B$1:$C$157,2,0)</f>
        <v>1024649</v>
      </c>
      <c r="D29" t="str">
        <f>VLOOKUP(B29,Sheet2!$B$1:$E$157,4,0)</f>
        <v xml:space="preserve"> UKC203x203x60</v>
      </c>
      <c r="F29" t="str">
        <f t="shared" si="0"/>
        <v>200x200</v>
      </c>
    </row>
    <row r="30" spans="1:6" x14ac:dyDescent="0.25">
      <c r="A30">
        <v>970549</v>
      </c>
      <c r="B30" t="s">
        <v>7</v>
      </c>
      <c r="C30">
        <f>VLOOKUP(B30,Sheet2!$B$1:$C$157,2,0)</f>
        <v>1024649</v>
      </c>
      <c r="D30" t="str">
        <f>VLOOKUP(B30,Sheet2!$B$1:$E$157,4,0)</f>
        <v xml:space="preserve"> UKC203x203x60</v>
      </c>
      <c r="F30" t="str">
        <f t="shared" si="0"/>
        <v>200x200</v>
      </c>
    </row>
    <row r="31" spans="1:6" x14ac:dyDescent="0.25">
      <c r="A31">
        <v>970646</v>
      </c>
      <c r="B31" t="s">
        <v>7</v>
      </c>
      <c r="C31">
        <f>VLOOKUP(B31,Sheet2!$B$1:$C$157,2,0)</f>
        <v>1024649</v>
      </c>
      <c r="D31" t="str">
        <f>VLOOKUP(B31,Sheet2!$B$1:$E$157,4,0)</f>
        <v xml:space="preserve"> UKC203x203x60</v>
      </c>
      <c r="F31" t="str">
        <f t="shared" si="0"/>
        <v>200x200</v>
      </c>
    </row>
    <row r="32" spans="1:6" x14ac:dyDescent="0.25">
      <c r="A32">
        <v>970661</v>
      </c>
      <c r="B32" t="s">
        <v>7</v>
      </c>
      <c r="C32">
        <f>VLOOKUP(B32,Sheet2!$B$1:$C$157,2,0)</f>
        <v>1024649</v>
      </c>
      <c r="D32" t="str">
        <f>VLOOKUP(B32,Sheet2!$B$1:$E$157,4,0)</f>
        <v xml:space="preserve"> UKC203x203x60</v>
      </c>
      <c r="F32" t="str">
        <f t="shared" si="0"/>
        <v>200x200</v>
      </c>
    </row>
    <row r="33" spans="1:6" x14ac:dyDescent="0.25">
      <c r="A33">
        <v>970710</v>
      </c>
      <c r="B33" t="s">
        <v>7</v>
      </c>
      <c r="C33">
        <f>VLOOKUP(B33,Sheet2!$B$1:$C$157,2,0)</f>
        <v>1024649</v>
      </c>
      <c r="D33" t="str">
        <f>VLOOKUP(B33,Sheet2!$B$1:$E$157,4,0)</f>
        <v xml:space="preserve"> UKC203x203x60</v>
      </c>
      <c r="F33" t="str">
        <f t="shared" si="0"/>
        <v>200x200</v>
      </c>
    </row>
    <row r="34" spans="1:6" x14ac:dyDescent="0.25">
      <c r="A34">
        <v>970775</v>
      </c>
      <c r="B34" t="s">
        <v>7</v>
      </c>
      <c r="C34">
        <f>VLOOKUP(B34,Sheet2!$B$1:$C$157,2,0)</f>
        <v>1024649</v>
      </c>
      <c r="D34" t="str">
        <f>VLOOKUP(B34,Sheet2!$B$1:$E$157,4,0)</f>
        <v xml:space="preserve"> UKC203x203x60</v>
      </c>
      <c r="F34" t="str">
        <f t="shared" si="0"/>
        <v>200x200</v>
      </c>
    </row>
    <row r="35" spans="1:6" x14ac:dyDescent="0.25">
      <c r="A35">
        <v>970834</v>
      </c>
      <c r="B35" t="s">
        <v>6</v>
      </c>
      <c r="C35">
        <f>VLOOKUP(B35,Sheet2!$B$1:$C$157,2,0)</f>
        <v>1024647</v>
      </c>
      <c r="D35" t="str">
        <f>VLOOKUP(B35,Sheet2!$B$1:$E$157,4,0)</f>
        <v xml:space="preserve"> UKC254x254x73</v>
      </c>
      <c r="F35" t="str">
        <f t="shared" si="0"/>
        <v>250x250</v>
      </c>
    </row>
    <row r="36" spans="1:6" x14ac:dyDescent="0.25">
      <c r="A36">
        <v>970836</v>
      </c>
      <c r="B36" t="s">
        <v>6</v>
      </c>
      <c r="C36">
        <f>VLOOKUP(B36,Sheet2!$B$1:$C$157,2,0)</f>
        <v>1024647</v>
      </c>
      <c r="D36" t="str">
        <f>VLOOKUP(B36,Sheet2!$B$1:$E$157,4,0)</f>
        <v xml:space="preserve"> UKC254x254x73</v>
      </c>
      <c r="F36" t="str">
        <f t="shared" si="0"/>
        <v>250x250</v>
      </c>
    </row>
    <row r="37" spans="1:6" x14ac:dyDescent="0.25">
      <c r="A37">
        <v>970838</v>
      </c>
      <c r="B37" t="s">
        <v>7</v>
      </c>
      <c r="C37">
        <f>VLOOKUP(B37,Sheet2!$B$1:$C$157,2,0)</f>
        <v>1024649</v>
      </c>
      <c r="D37" t="str">
        <f>VLOOKUP(B37,Sheet2!$B$1:$E$157,4,0)</f>
        <v xml:space="preserve"> UKC203x203x60</v>
      </c>
      <c r="F37" t="str">
        <f t="shared" si="0"/>
        <v>200x200</v>
      </c>
    </row>
    <row r="38" spans="1:6" x14ac:dyDescent="0.25">
      <c r="A38">
        <v>970897</v>
      </c>
      <c r="B38" t="s">
        <v>6</v>
      </c>
      <c r="C38">
        <f>VLOOKUP(B38,Sheet2!$B$1:$C$157,2,0)</f>
        <v>1024647</v>
      </c>
      <c r="D38" t="str">
        <f>VLOOKUP(B38,Sheet2!$B$1:$E$157,4,0)</f>
        <v xml:space="preserve"> UKC254x254x73</v>
      </c>
      <c r="F38" t="str">
        <f t="shared" si="0"/>
        <v>250x250</v>
      </c>
    </row>
    <row r="39" spans="1:6" x14ac:dyDescent="0.25">
      <c r="A39">
        <v>970899</v>
      </c>
      <c r="B39" t="s">
        <v>6</v>
      </c>
      <c r="C39">
        <f>VLOOKUP(B39,Sheet2!$B$1:$C$157,2,0)</f>
        <v>1024647</v>
      </c>
      <c r="D39" t="str">
        <f>VLOOKUP(B39,Sheet2!$B$1:$E$157,4,0)</f>
        <v xml:space="preserve"> UKC254x254x73</v>
      </c>
      <c r="F39" t="str">
        <f t="shared" si="0"/>
        <v>250x250</v>
      </c>
    </row>
    <row r="40" spans="1:6" x14ac:dyDescent="0.25">
      <c r="A40">
        <v>970901</v>
      </c>
      <c r="B40" t="s">
        <v>7</v>
      </c>
      <c r="C40">
        <f>VLOOKUP(B40,Sheet2!$B$1:$C$157,2,0)</f>
        <v>1024649</v>
      </c>
      <c r="D40" t="str">
        <f>VLOOKUP(B40,Sheet2!$B$1:$E$157,4,0)</f>
        <v xml:space="preserve"> UKC203x203x60</v>
      </c>
      <c r="F40" t="str">
        <f t="shared" si="0"/>
        <v>200x200</v>
      </c>
    </row>
    <row r="41" spans="1:6" x14ac:dyDescent="0.25">
      <c r="A41">
        <v>971008</v>
      </c>
      <c r="B41" t="s">
        <v>6</v>
      </c>
      <c r="C41">
        <f>VLOOKUP(B41,Sheet2!$B$1:$C$157,2,0)</f>
        <v>1024647</v>
      </c>
      <c r="D41" t="str">
        <f>VLOOKUP(B41,Sheet2!$B$1:$E$157,4,0)</f>
        <v xml:space="preserve"> UKC254x254x73</v>
      </c>
      <c r="F41" t="str">
        <f t="shared" si="0"/>
        <v>250x250</v>
      </c>
    </row>
    <row r="42" spans="1:6" x14ac:dyDescent="0.25">
      <c r="A42">
        <v>972755</v>
      </c>
      <c r="B42" t="s">
        <v>7</v>
      </c>
      <c r="C42">
        <f>VLOOKUP(B42,Sheet2!$B$1:$C$157,2,0)</f>
        <v>1024649</v>
      </c>
      <c r="D42" t="str">
        <f>VLOOKUP(B42,Sheet2!$B$1:$E$157,4,0)</f>
        <v xml:space="preserve"> UKC203x203x60</v>
      </c>
      <c r="F42" t="str">
        <f t="shared" si="0"/>
        <v>200x200</v>
      </c>
    </row>
    <row r="43" spans="1:6" x14ac:dyDescent="0.25">
      <c r="A43">
        <v>973052</v>
      </c>
      <c r="B43" t="s">
        <v>6</v>
      </c>
      <c r="C43">
        <f>VLOOKUP(B43,Sheet2!$B$1:$C$157,2,0)</f>
        <v>1024647</v>
      </c>
      <c r="D43" t="str">
        <f>VLOOKUP(B43,Sheet2!$B$1:$E$157,4,0)</f>
        <v xml:space="preserve"> UKC254x254x73</v>
      </c>
      <c r="F43" t="str">
        <f t="shared" si="0"/>
        <v>250x250</v>
      </c>
    </row>
    <row r="44" spans="1:6" x14ac:dyDescent="0.25">
      <c r="A44">
        <v>973067</v>
      </c>
      <c r="B44" t="s">
        <v>6</v>
      </c>
      <c r="C44">
        <f>VLOOKUP(B44,Sheet2!$B$1:$C$157,2,0)</f>
        <v>1024647</v>
      </c>
      <c r="D44" t="str">
        <f>VLOOKUP(B44,Sheet2!$B$1:$E$157,4,0)</f>
        <v xml:space="preserve"> UKC254x254x73</v>
      </c>
      <c r="F44" t="str">
        <f t="shared" si="0"/>
        <v>250x250</v>
      </c>
    </row>
    <row r="45" spans="1:6" x14ac:dyDescent="0.25">
      <c r="A45">
        <v>973082</v>
      </c>
      <c r="B45" t="s">
        <v>6</v>
      </c>
      <c r="C45">
        <f>VLOOKUP(B45,Sheet2!$B$1:$C$157,2,0)</f>
        <v>1024647</v>
      </c>
      <c r="D45" t="str">
        <f>VLOOKUP(B45,Sheet2!$B$1:$E$157,4,0)</f>
        <v xml:space="preserve"> UKC254x254x73</v>
      </c>
      <c r="F45" t="str">
        <f t="shared" si="0"/>
        <v>250x250</v>
      </c>
    </row>
    <row r="46" spans="1:6" x14ac:dyDescent="0.25">
      <c r="A46">
        <v>973137</v>
      </c>
      <c r="B46" t="s">
        <v>7</v>
      </c>
      <c r="C46">
        <f>VLOOKUP(B46,Sheet2!$B$1:$C$157,2,0)</f>
        <v>1024649</v>
      </c>
      <c r="D46" t="str">
        <f>VLOOKUP(B46,Sheet2!$B$1:$E$157,4,0)</f>
        <v xml:space="preserve"> UKC203x203x60</v>
      </c>
      <c r="F46" t="str">
        <f t="shared" si="0"/>
        <v>200x200</v>
      </c>
    </row>
    <row r="47" spans="1:6" x14ac:dyDescent="0.25">
      <c r="A47">
        <v>973182</v>
      </c>
      <c r="B47" t="s">
        <v>7</v>
      </c>
      <c r="C47">
        <f>VLOOKUP(B47,Sheet2!$B$1:$C$157,2,0)</f>
        <v>1024649</v>
      </c>
      <c r="D47" t="str">
        <f>VLOOKUP(B47,Sheet2!$B$1:$E$157,4,0)</f>
        <v xml:space="preserve"> UKC203x203x60</v>
      </c>
      <c r="F47" t="str">
        <f t="shared" si="0"/>
        <v>200x200</v>
      </c>
    </row>
    <row r="48" spans="1:6" x14ac:dyDescent="0.25">
      <c r="A48">
        <v>973200</v>
      </c>
      <c r="B48" t="s">
        <v>7</v>
      </c>
      <c r="C48">
        <f>VLOOKUP(B48,Sheet2!$B$1:$C$157,2,0)</f>
        <v>1024649</v>
      </c>
      <c r="D48" t="str">
        <f>VLOOKUP(B48,Sheet2!$B$1:$E$157,4,0)</f>
        <v xml:space="preserve"> UKC203x203x60</v>
      </c>
      <c r="F48" t="str">
        <f t="shared" si="0"/>
        <v>200x200</v>
      </c>
    </row>
    <row r="49" spans="1:6" x14ac:dyDescent="0.25">
      <c r="A49">
        <v>973278</v>
      </c>
      <c r="B49" t="s">
        <v>7</v>
      </c>
      <c r="C49">
        <f>VLOOKUP(B49,Sheet2!$B$1:$C$157,2,0)</f>
        <v>1024649</v>
      </c>
      <c r="D49" t="str">
        <f>VLOOKUP(B49,Sheet2!$B$1:$E$157,4,0)</f>
        <v xml:space="preserve"> UKC203x203x60</v>
      </c>
      <c r="F49" t="str">
        <f t="shared" si="0"/>
        <v>200x200</v>
      </c>
    </row>
    <row r="50" spans="1:6" x14ac:dyDescent="0.25">
      <c r="A50">
        <v>973542</v>
      </c>
      <c r="B50" t="s">
        <v>6</v>
      </c>
      <c r="C50">
        <f>VLOOKUP(B50,Sheet2!$B$1:$C$157,2,0)</f>
        <v>1024647</v>
      </c>
      <c r="D50" t="str">
        <f>VLOOKUP(B50,Sheet2!$B$1:$E$157,4,0)</f>
        <v xml:space="preserve"> UKC254x254x73</v>
      </c>
      <c r="F50" t="str">
        <f t="shared" si="0"/>
        <v>250x250</v>
      </c>
    </row>
    <row r="51" spans="1:6" x14ac:dyDescent="0.25">
      <c r="A51">
        <v>973936</v>
      </c>
      <c r="B51" t="s">
        <v>6</v>
      </c>
      <c r="C51">
        <f>VLOOKUP(B51,Sheet2!$B$1:$C$157,2,0)</f>
        <v>1024647</v>
      </c>
      <c r="D51" t="str">
        <f>VLOOKUP(B51,Sheet2!$B$1:$E$157,4,0)</f>
        <v xml:space="preserve"> UKC254x254x73</v>
      </c>
      <c r="F51" t="str">
        <f t="shared" si="0"/>
        <v>250x250</v>
      </c>
    </row>
    <row r="52" spans="1:6" x14ac:dyDescent="0.25">
      <c r="A52">
        <v>976868</v>
      </c>
      <c r="B52" t="s">
        <v>6</v>
      </c>
      <c r="C52">
        <f>VLOOKUP(B52,Sheet2!$B$1:$C$157,2,0)</f>
        <v>1024647</v>
      </c>
      <c r="D52" t="str">
        <f>VLOOKUP(B52,Sheet2!$B$1:$E$157,4,0)</f>
        <v xml:space="preserve"> UKC254x254x73</v>
      </c>
      <c r="F52" t="str">
        <f t="shared" si="0"/>
        <v>250x250</v>
      </c>
    </row>
    <row r="53" spans="1:6" x14ac:dyDescent="0.25">
      <c r="A53">
        <v>976883</v>
      </c>
      <c r="B53" t="s">
        <v>6</v>
      </c>
      <c r="C53">
        <f>VLOOKUP(B53,Sheet2!$B$1:$C$157,2,0)</f>
        <v>1024647</v>
      </c>
      <c r="D53" t="str">
        <f>VLOOKUP(B53,Sheet2!$B$1:$E$157,4,0)</f>
        <v xml:space="preserve"> UKC254x254x73</v>
      </c>
      <c r="F53" t="str">
        <f t="shared" si="0"/>
        <v>250x250</v>
      </c>
    </row>
    <row r="54" spans="1:6" x14ac:dyDescent="0.25">
      <c r="A54">
        <v>979873</v>
      </c>
      <c r="B54" t="s">
        <v>6</v>
      </c>
      <c r="C54">
        <f>VLOOKUP(B54,Sheet2!$B$1:$C$157,2,0)</f>
        <v>1024647</v>
      </c>
      <c r="D54" t="str">
        <f>VLOOKUP(B54,Sheet2!$B$1:$E$157,4,0)</f>
        <v xml:space="preserve"> UKC254x254x73</v>
      </c>
      <c r="F54" t="str">
        <f t="shared" si="0"/>
        <v>250x250</v>
      </c>
    </row>
    <row r="55" spans="1:6" x14ac:dyDescent="0.25">
      <c r="A55">
        <v>979940</v>
      </c>
      <c r="B55" t="s">
        <v>6</v>
      </c>
      <c r="C55">
        <f>VLOOKUP(B55,Sheet2!$B$1:$C$157,2,0)</f>
        <v>1024647</v>
      </c>
      <c r="D55" t="str">
        <f>VLOOKUP(B55,Sheet2!$B$1:$E$157,4,0)</f>
        <v xml:space="preserve"> UKC254x254x73</v>
      </c>
      <c r="F55" t="str">
        <f t="shared" si="0"/>
        <v>250x250</v>
      </c>
    </row>
    <row r="56" spans="1:6" x14ac:dyDescent="0.25">
      <c r="A56">
        <v>979955</v>
      </c>
      <c r="B56" t="s">
        <v>6</v>
      </c>
      <c r="C56">
        <f>VLOOKUP(B56,Sheet2!$B$1:$C$157,2,0)</f>
        <v>1024647</v>
      </c>
      <c r="D56" t="str">
        <f>VLOOKUP(B56,Sheet2!$B$1:$E$157,4,0)</f>
        <v xml:space="preserve"> UKC254x254x73</v>
      </c>
      <c r="F56" t="str">
        <f t="shared" si="0"/>
        <v>250x250</v>
      </c>
    </row>
    <row r="57" spans="1:6" x14ac:dyDescent="0.25">
      <c r="A57">
        <v>979970</v>
      </c>
      <c r="B57" t="s">
        <v>6</v>
      </c>
      <c r="C57">
        <f>VLOOKUP(B57,Sheet2!$B$1:$C$157,2,0)</f>
        <v>1024647</v>
      </c>
      <c r="D57" t="str">
        <f>VLOOKUP(B57,Sheet2!$B$1:$E$157,4,0)</f>
        <v xml:space="preserve"> UKC254x254x73</v>
      </c>
      <c r="F57" t="str">
        <f t="shared" si="0"/>
        <v>250x250</v>
      </c>
    </row>
    <row r="58" spans="1:6" x14ac:dyDescent="0.25">
      <c r="A58">
        <v>980777</v>
      </c>
      <c r="B58" t="s">
        <v>7</v>
      </c>
      <c r="C58">
        <f>VLOOKUP(B58,Sheet2!$B$1:$C$157,2,0)</f>
        <v>1024649</v>
      </c>
      <c r="D58" t="str">
        <f>VLOOKUP(B58,Sheet2!$B$1:$E$157,4,0)</f>
        <v xml:space="preserve"> UKC203x203x60</v>
      </c>
      <c r="F58" t="str">
        <f t="shared" si="0"/>
        <v>200x200</v>
      </c>
    </row>
    <row r="59" spans="1:6" x14ac:dyDescent="0.25">
      <c r="A59">
        <v>981255</v>
      </c>
      <c r="B59" t="s">
        <v>6</v>
      </c>
      <c r="C59">
        <f>VLOOKUP(B59,Sheet2!$B$1:$C$157,2,0)</f>
        <v>1024647</v>
      </c>
      <c r="D59" t="str">
        <f>VLOOKUP(B59,Sheet2!$B$1:$E$157,4,0)</f>
        <v xml:space="preserve"> UKC254x254x73</v>
      </c>
      <c r="F59" t="str">
        <f t="shared" si="0"/>
        <v>250x250</v>
      </c>
    </row>
    <row r="60" spans="1:6" x14ac:dyDescent="0.25">
      <c r="A60">
        <v>981257</v>
      </c>
      <c r="B60" t="s">
        <v>6</v>
      </c>
      <c r="C60">
        <f>VLOOKUP(B60,Sheet2!$B$1:$C$157,2,0)</f>
        <v>1024647</v>
      </c>
      <c r="D60" t="str">
        <f>VLOOKUP(B60,Sheet2!$B$1:$E$157,4,0)</f>
        <v xml:space="preserve"> UKC254x254x73</v>
      </c>
      <c r="F60" t="str">
        <f t="shared" si="0"/>
        <v>250x250</v>
      </c>
    </row>
    <row r="61" spans="1:6" x14ac:dyDescent="0.25">
      <c r="A61">
        <v>981259</v>
      </c>
      <c r="B61" t="s">
        <v>6</v>
      </c>
      <c r="C61">
        <f>VLOOKUP(B61,Sheet2!$B$1:$C$157,2,0)</f>
        <v>1024647</v>
      </c>
      <c r="D61" t="str">
        <f>VLOOKUP(B61,Sheet2!$B$1:$E$157,4,0)</f>
        <v xml:space="preserve"> UKC254x254x73</v>
      </c>
      <c r="F61" t="str">
        <f t="shared" si="0"/>
        <v>250x250</v>
      </c>
    </row>
    <row r="62" spans="1:6" x14ac:dyDescent="0.25">
      <c r="A62">
        <v>981261</v>
      </c>
      <c r="B62" t="s">
        <v>7</v>
      </c>
      <c r="C62">
        <f>VLOOKUP(B62,Sheet2!$B$1:$C$157,2,0)</f>
        <v>1024649</v>
      </c>
      <c r="D62" t="str">
        <f>VLOOKUP(B62,Sheet2!$B$1:$E$157,4,0)</f>
        <v xml:space="preserve"> UKC203x203x60</v>
      </c>
      <c r="F62" t="str">
        <f t="shared" si="0"/>
        <v>200x200</v>
      </c>
    </row>
    <row r="63" spans="1:6" x14ac:dyDescent="0.25">
      <c r="A63">
        <v>981314</v>
      </c>
      <c r="B63" t="s">
        <v>7</v>
      </c>
      <c r="C63">
        <f>VLOOKUP(B63,Sheet2!$B$1:$C$157,2,0)</f>
        <v>1024649</v>
      </c>
      <c r="D63" t="str">
        <f>VLOOKUP(B63,Sheet2!$B$1:$E$157,4,0)</f>
        <v xml:space="preserve"> UKC203x203x60</v>
      </c>
      <c r="F63" t="str">
        <f t="shared" si="0"/>
        <v>200x200</v>
      </c>
    </row>
    <row r="64" spans="1:6" x14ac:dyDescent="0.25">
      <c r="A64">
        <v>981416</v>
      </c>
      <c r="B64" t="s">
        <v>6</v>
      </c>
      <c r="C64">
        <f>VLOOKUP(B64,Sheet2!$B$1:$C$157,2,0)</f>
        <v>1024647</v>
      </c>
      <c r="D64" t="str">
        <f>VLOOKUP(B64,Sheet2!$B$1:$E$157,4,0)</f>
        <v xml:space="preserve"> UKC254x254x73</v>
      </c>
      <c r="F64" t="str">
        <f t="shared" si="0"/>
        <v>250x250</v>
      </c>
    </row>
    <row r="65" spans="1:6" x14ac:dyDescent="0.25">
      <c r="A65">
        <v>981431</v>
      </c>
      <c r="B65" t="s">
        <v>6</v>
      </c>
      <c r="C65">
        <f>VLOOKUP(B65,Sheet2!$B$1:$C$157,2,0)</f>
        <v>1024647</v>
      </c>
      <c r="D65" t="str">
        <f>VLOOKUP(B65,Sheet2!$B$1:$E$157,4,0)</f>
        <v xml:space="preserve"> UKC254x254x73</v>
      </c>
      <c r="F65" t="str">
        <f t="shared" si="0"/>
        <v>250x250</v>
      </c>
    </row>
    <row r="66" spans="1:6" x14ac:dyDescent="0.25">
      <c r="A66">
        <v>981446</v>
      </c>
      <c r="B66" t="s">
        <v>6</v>
      </c>
      <c r="C66">
        <f>VLOOKUP(B66,Sheet2!$B$1:$C$157,2,0)</f>
        <v>1024647</v>
      </c>
      <c r="D66" t="str">
        <f>VLOOKUP(B66,Sheet2!$B$1:$E$157,4,0)</f>
        <v xml:space="preserve"> UKC254x254x73</v>
      </c>
      <c r="F66" t="str">
        <f t="shared" ref="F66:F105" si="1">VLOOKUP(D66,$K$2:$L$9,2,0)</f>
        <v>250x250</v>
      </c>
    </row>
    <row r="67" spans="1:6" x14ac:dyDescent="0.25">
      <c r="A67">
        <v>990454</v>
      </c>
      <c r="B67" t="s">
        <v>5</v>
      </c>
      <c r="C67">
        <f>VLOOKUP(B67,Sheet2!$B$1:$C$157,2,0)</f>
        <v>997857</v>
      </c>
      <c r="D67" t="str">
        <f>VLOOKUP(B67,Sheet2!$B$1:$E$157,4,0)</f>
        <v xml:space="preserve"> UKC203x203x52</v>
      </c>
      <c r="F67" t="str">
        <f t="shared" si="1"/>
        <v>200x200</v>
      </c>
    </row>
    <row r="68" spans="1:6" x14ac:dyDescent="0.25">
      <c r="A68">
        <v>1163300</v>
      </c>
      <c r="B68" t="s">
        <v>7</v>
      </c>
      <c r="C68">
        <f>VLOOKUP(B68,Sheet2!$B$1:$C$157,2,0)</f>
        <v>1024649</v>
      </c>
      <c r="D68" t="str">
        <f>VLOOKUP(B68,Sheet2!$B$1:$E$157,4,0)</f>
        <v xml:space="preserve"> UKC203x203x60</v>
      </c>
      <c r="F68" t="str">
        <f t="shared" si="1"/>
        <v>200x200</v>
      </c>
    </row>
    <row r="69" spans="1:6" x14ac:dyDescent="0.25">
      <c r="A69">
        <v>1163302</v>
      </c>
      <c r="B69" t="s">
        <v>7</v>
      </c>
      <c r="C69">
        <f>VLOOKUP(B69,Sheet2!$B$1:$C$157,2,0)</f>
        <v>1024649</v>
      </c>
      <c r="D69" t="str">
        <f>VLOOKUP(B69,Sheet2!$B$1:$E$157,4,0)</f>
        <v xml:space="preserve"> UKC203x203x60</v>
      </c>
      <c r="F69" t="str">
        <f t="shared" si="1"/>
        <v>200x200</v>
      </c>
    </row>
    <row r="70" spans="1:6" x14ac:dyDescent="0.25">
      <c r="A70">
        <v>1163515</v>
      </c>
      <c r="B70" t="s">
        <v>18</v>
      </c>
      <c r="C70">
        <f>VLOOKUP(B70,Sheet2!$B$1:$C$157,2,0)</f>
        <v>890352</v>
      </c>
      <c r="D70" t="str">
        <f>VLOOKUP(B70,Sheet2!$B$1:$E$157,4,0)</f>
        <v xml:space="preserve"> SHS200x200x5</v>
      </c>
      <c r="F70" t="str">
        <f t="shared" si="1"/>
        <v>200x200</v>
      </c>
    </row>
    <row r="71" spans="1:6" x14ac:dyDescent="0.25">
      <c r="A71">
        <v>1163517</v>
      </c>
      <c r="B71" t="s">
        <v>18</v>
      </c>
      <c r="C71">
        <f>VLOOKUP(B71,Sheet2!$B$1:$C$157,2,0)</f>
        <v>890352</v>
      </c>
      <c r="D71" t="str">
        <f>VLOOKUP(B71,Sheet2!$B$1:$E$157,4,0)</f>
        <v xml:space="preserve"> SHS200x200x5</v>
      </c>
      <c r="F71" t="str">
        <f t="shared" si="1"/>
        <v>200x200</v>
      </c>
    </row>
    <row r="72" spans="1:6" x14ac:dyDescent="0.25">
      <c r="A72">
        <v>1205083</v>
      </c>
      <c r="B72" t="s">
        <v>3</v>
      </c>
      <c r="C72">
        <f>VLOOKUP(B72,Sheet2!$B$1:$C$157,2,0)</f>
        <v>225449</v>
      </c>
      <c r="D72" t="str">
        <f>VLOOKUP(B72,Sheet2!$B$1:$E$157,4,0)</f>
        <v xml:space="preserve"> UKC203x203x46</v>
      </c>
      <c r="F72" t="str">
        <f t="shared" si="1"/>
        <v>200x200</v>
      </c>
    </row>
    <row r="73" spans="1:6" x14ac:dyDescent="0.25">
      <c r="A73">
        <v>1205085</v>
      </c>
      <c r="B73" t="s">
        <v>3</v>
      </c>
      <c r="C73">
        <f>VLOOKUP(B73,Sheet2!$B$1:$C$157,2,0)</f>
        <v>225449</v>
      </c>
      <c r="D73" t="str">
        <f>VLOOKUP(B73,Sheet2!$B$1:$E$157,4,0)</f>
        <v xml:space="preserve"> UKC203x203x46</v>
      </c>
      <c r="F73" t="str">
        <f t="shared" si="1"/>
        <v>200x200</v>
      </c>
    </row>
    <row r="74" spans="1:6" x14ac:dyDescent="0.25">
      <c r="A74">
        <v>1205803</v>
      </c>
      <c r="B74" t="s">
        <v>7</v>
      </c>
      <c r="C74">
        <f>VLOOKUP(B74,Sheet2!$B$1:$C$157,2,0)</f>
        <v>1024649</v>
      </c>
      <c r="D74" t="str">
        <f>VLOOKUP(B74,Sheet2!$B$1:$E$157,4,0)</f>
        <v xml:space="preserve"> UKC203x203x60</v>
      </c>
      <c r="F74" t="str">
        <f t="shared" si="1"/>
        <v>200x200</v>
      </c>
    </row>
    <row r="75" spans="1:6" x14ac:dyDescent="0.25">
      <c r="A75">
        <v>1206009</v>
      </c>
      <c r="B75" t="s">
        <v>7</v>
      </c>
      <c r="C75">
        <f>VLOOKUP(B75,Sheet2!$B$1:$C$157,2,0)</f>
        <v>1024649</v>
      </c>
      <c r="D75" t="str">
        <f>VLOOKUP(B75,Sheet2!$B$1:$E$157,4,0)</f>
        <v xml:space="preserve"> UKC203x203x60</v>
      </c>
      <c r="F75" t="str">
        <f t="shared" si="1"/>
        <v>200x200</v>
      </c>
    </row>
    <row r="76" spans="1:6" x14ac:dyDescent="0.25">
      <c r="A76">
        <v>1208999</v>
      </c>
      <c r="B76" t="s">
        <v>3</v>
      </c>
      <c r="C76">
        <f>VLOOKUP(B76,Sheet2!$B$1:$C$157,2,0)</f>
        <v>225449</v>
      </c>
      <c r="D76" t="str">
        <f>VLOOKUP(B76,Sheet2!$B$1:$E$157,4,0)</f>
        <v xml:space="preserve"> UKC203x203x46</v>
      </c>
      <c r="F76" t="str">
        <f t="shared" si="1"/>
        <v>200x200</v>
      </c>
    </row>
    <row r="77" spans="1:6" x14ac:dyDescent="0.25">
      <c r="A77">
        <v>1210616</v>
      </c>
      <c r="B77" t="s">
        <v>7</v>
      </c>
      <c r="C77">
        <f>VLOOKUP(B77,Sheet2!$B$1:$C$157,2,0)</f>
        <v>1024649</v>
      </c>
      <c r="D77" t="str">
        <f>VLOOKUP(B77,Sheet2!$B$1:$E$157,4,0)</f>
        <v xml:space="preserve"> UKC203x203x60</v>
      </c>
      <c r="F77" t="str">
        <f t="shared" si="1"/>
        <v>200x200</v>
      </c>
    </row>
    <row r="78" spans="1:6" x14ac:dyDescent="0.25">
      <c r="A78">
        <v>1211092</v>
      </c>
      <c r="B78" t="s">
        <v>7</v>
      </c>
      <c r="C78">
        <f>VLOOKUP(B78,Sheet2!$B$1:$C$157,2,0)</f>
        <v>1024649</v>
      </c>
      <c r="D78" t="str">
        <f>VLOOKUP(B78,Sheet2!$B$1:$E$157,4,0)</f>
        <v xml:space="preserve"> UKC203x203x60</v>
      </c>
      <c r="F78" t="str">
        <f t="shared" si="1"/>
        <v>200x200</v>
      </c>
    </row>
    <row r="79" spans="1:6" x14ac:dyDescent="0.25">
      <c r="A79">
        <v>1220430</v>
      </c>
      <c r="B79" t="s">
        <v>6</v>
      </c>
      <c r="C79">
        <f>VLOOKUP(B79,Sheet2!$B$1:$C$157,2,0)</f>
        <v>1024647</v>
      </c>
      <c r="D79" t="str">
        <f>VLOOKUP(B79,Sheet2!$B$1:$E$157,4,0)</f>
        <v xml:space="preserve"> UKC254x254x73</v>
      </c>
      <c r="F79" t="str">
        <f t="shared" si="1"/>
        <v>250x250</v>
      </c>
    </row>
    <row r="80" spans="1:6" x14ac:dyDescent="0.25">
      <c r="A80">
        <v>1220433</v>
      </c>
      <c r="B80" t="s">
        <v>6</v>
      </c>
      <c r="C80">
        <f>VLOOKUP(B80,Sheet2!$B$1:$C$157,2,0)</f>
        <v>1024647</v>
      </c>
      <c r="D80" t="str">
        <f>VLOOKUP(B80,Sheet2!$B$1:$E$157,4,0)</f>
        <v xml:space="preserve"> UKC254x254x73</v>
      </c>
      <c r="F80" t="str">
        <f t="shared" si="1"/>
        <v>250x250</v>
      </c>
    </row>
    <row r="81" spans="1:6" x14ac:dyDescent="0.25">
      <c r="A81">
        <v>1225058</v>
      </c>
      <c r="B81" t="s">
        <v>6</v>
      </c>
      <c r="C81">
        <f>VLOOKUP(B81,Sheet2!$B$1:$C$157,2,0)</f>
        <v>1024647</v>
      </c>
      <c r="D81" t="str">
        <f>VLOOKUP(B81,Sheet2!$B$1:$E$157,4,0)</f>
        <v xml:space="preserve"> UKC254x254x73</v>
      </c>
      <c r="F81" t="str">
        <f t="shared" si="1"/>
        <v>250x250</v>
      </c>
    </row>
    <row r="82" spans="1:6" x14ac:dyDescent="0.25">
      <c r="A82">
        <v>1225670</v>
      </c>
      <c r="B82" t="s">
        <v>6</v>
      </c>
      <c r="C82">
        <f>VLOOKUP(B82,Sheet2!$B$1:$C$157,2,0)</f>
        <v>1024647</v>
      </c>
      <c r="D82" t="str">
        <f>VLOOKUP(B82,Sheet2!$B$1:$E$157,4,0)</f>
        <v xml:space="preserve"> UKC254x254x73</v>
      </c>
      <c r="F82" t="str">
        <f t="shared" si="1"/>
        <v>250x250</v>
      </c>
    </row>
    <row r="83" spans="1:6" x14ac:dyDescent="0.25">
      <c r="A83">
        <v>1225723</v>
      </c>
      <c r="B83" t="s">
        <v>6</v>
      </c>
      <c r="C83">
        <f>VLOOKUP(B83,Sheet2!$B$1:$C$157,2,0)</f>
        <v>1024647</v>
      </c>
      <c r="D83" t="str">
        <f>VLOOKUP(B83,Sheet2!$B$1:$E$157,4,0)</f>
        <v xml:space="preserve"> UKC254x254x73</v>
      </c>
      <c r="F83" t="str">
        <f t="shared" si="1"/>
        <v>250x250</v>
      </c>
    </row>
    <row r="84" spans="1:6" x14ac:dyDescent="0.25">
      <c r="A84">
        <v>1228658</v>
      </c>
      <c r="B84" t="s">
        <v>7</v>
      </c>
      <c r="C84">
        <f>VLOOKUP(B84,Sheet2!$B$1:$C$157,2,0)</f>
        <v>1024649</v>
      </c>
      <c r="D84" t="str">
        <f>VLOOKUP(B84,Sheet2!$B$1:$E$157,4,0)</f>
        <v xml:space="preserve"> UKC203x203x60</v>
      </c>
      <c r="F84" t="str">
        <f t="shared" si="1"/>
        <v>200x200</v>
      </c>
    </row>
    <row r="85" spans="1:6" x14ac:dyDescent="0.25">
      <c r="A85">
        <v>1228836</v>
      </c>
      <c r="B85" t="s">
        <v>7</v>
      </c>
      <c r="C85">
        <f>VLOOKUP(B85,Sheet2!$B$1:$C$157,2,0)</f>
        <v>1024649</v>
      </c>
      <c r="D85" t="str">
        <f>VLOOKUP(B85,Sheet2!$B$1:$E$157,4,0)</f>
        <v xml:space="preserve"> UKC203x203x60</v>
      </c>
      <c r="F85" t="str">
        <f t="shared" si="1"/>
        <v>200x200</v>
      </c>
    </row>
    <row r="86" spans="1:6" x14ac:dyDescent="0.25">
      <c r="A86">
        <v>1236175</v>
      </c>
      <c r="B86" t="s">
        <v>3</v>
      </c>
      <c r="C86">
        <f>VLOOKUP(B86,Sheet2!$B$1:$C$157,2,0)</f>
        <v>225449</v>
      </c>
      <c r="D86" t="str">
        <f>VLOOKUP(B86,Sheet2!$B$1:$E$157,4,0)</f>
        <v xml:space="preserve"> UKC203x203x46</v>
      </c>
      <c r="F86" t="str">
        <f t="shared" si="1"/>
        <v>200x200</v>
      </c>
    </row>
    <row r="87" spans="1:6" x14ac:dyDescent="0.25">
      <c r="A87">
        <v>1236301</v>
      </c>
      <c r="B87" t="s">
        <v>20</v>
      </c>
      <c r="C87">
        <f>VLOOKUP(B87,Sheet2!$B$1:$C$157,2,0)</f>
        <v>1236245</v>
      </c>
      <c r="D87" t="str">
        <f>VLOOKUP(B87,Sheet2!$B$1:$E$157,4,0)</f>
        <v xml:space="preserve"> CHS219.1x8</v>
      </c>
      <c r="F87" t="str">
        <f t="shared" si="1"/>
        <v>200x200</v>
      </c>
    </row>
    <row r="88" spans="1:6" x14ac:dyDescent="0.25">
      <c r="A88">
        <v>1236351</v>
      </c>
      <c r="B88" t="s">
        <v>20</v>
      </c>
      <c r="C88">
        <f>VLOOKUP(B88,Sheet2!$B$1:$C$157,2,0)</f>
        <v>1236245</v>
      </c>
      <c r="D88" t="str">
        <f>VLOOKUP(B88,Sheet2!$B$1:$E$157,4,0)</f>
        <v xml:space="preserve"> CHS219.1x8</v>
      </c>
      <c r="F88" t="str">
        <f t="shared" si="1"/>
        <v>200x200</v>
      </c>
    </row>
    <row r="89" spans="1:6" x14ac:dyDescent="0.25">
      <c r="A89">
        <v>1236368</v>
      </c>
      <c r="B89" t="s">
        <v>20</v>
      </c>
      <c r="C89">
        <f>VLOOKUP(B89,Sheet2!$B$1:$C$157,2,0)</f>
        <v>1236245</v>
      </c>
      <c r="D89" t="str">
        <f>VLOOKUP(B89,Sheet2!$B$1:$E$157,4,0)</f>
        <v xml:space="preserve"> CHS219.1x8</v>
      </c>
      <c r="F89" t="str">
        <f t="shared" si="1"/>
        <v>200x200</v>
      </c>
    </row>
    <row r="90" spans="1:6" x14ac:dyDescent="0.25">
      <c r="A90">
        <v>1236385</v>
      </c>
      <c r="B90" t="s">
        <v>20</v>
      </c>
      <c r="C90">
        <f>VLOOKUP(B90,Sheet2!$B$1:$C$157,2,0)</f>
        <v>1236245</v>
      </c>
      <c r="D90" t="str">
        <f>VLOOKUP(B90,Sheet2!$B$1:$E$157,4,0)</f>
        <v xml:space="preserve"> CHS219.1x8</v>
      </c>
      <c r="F90" t="str">
        <f t="shared" si="1"/>
        <v>200x200</v>
      </c>
    </row>
    <row r="91" spans="1:6" x14ac:dyDescent="0.25">
      <c r="A91">
        <v>1239835</v>
      </c>
      <c r="B91" t="s">
        <v>6</v>
      </c>
      <c r="C91">
        <f>VLOOKUP(B91,Sheet2!$B$1:$C$157,2,0)</f>
        <v>1024647</v>
      </c>
      <c r="D91" t="str">
        <f>VLOOKUP(B91,Sheet2!$B$1:$E$157,4,0)</f>
        <v xml:space="preserve"> UKC254x254x73</v>
      </c>
      <c r="F91" t="str">
        <f t="shared" si="1"/>
        <v>250x250</v>
      </c>
    </row>
    <row r="92" spans="1:6" x14ac:dyDescent="0.25">
      <c r="A92">
        <v>1240064</v>
      </c>
      <c r="B92" t="s">
        <v>6</v>
      </c>
      <c r="C92">
        <f>VLOOKUP(B92,Sheet2!$B$1:$C$157,2,0)</f>
        <v>1024647</v>
      </c>
      <c r="D92" t="str">
        <f>VLOOKUP(B92,Sheet2!$B$1:$E$157,4,0)</f>
        <v xml:space="preserve"> UKC254x254x73</v>
      </c>
      <c r="F92" t="str">
        <f t="shared" si="1"/>
        <v>250x250</v>
      </c>
    </row>
    <row r="93" spans="1:6" x14ac:dyDescent="0.25">
      <c r="A93">
        <v>1240159</v>
      </c>
      <c r="B93" t="s">
        <v>6</v>
      </c>
      <c r="C93">
        <f>VLOOKUP(B93,Sheet2!$B$1:$C$157,2,0)</f>
        <v>1024647</v>
      </c>
      <c r="D93" t="str">
        <f>VLOOKUP(B93,Sheet2!$B$1:$E$157,4,0)</f>
        <v xml:space="preserve"> UKC254x254x73</v>
      </c>
      <c r="F93" t="str">
        <f t="shared" si="1"/>
        <v>250x250</v>
      </c>
    </row>
    <row r="94" spans="1:6" x14ac:dyDescent="0.25">
      <c r="A94">
        <v>1241113</v>
      </c>
      <c r="B94" t="s">
        <v>6</v>
      </c>
      <c r="C94">
        <f>VLOOKUP(B94,Sheet2!$B$1:$C$157,2,0)</f>
        <v>1024647</v>
      </c>
      <c r="D94" t="str">
        <f>VLOOKUP(B94,Sheet2!$B$1:$E$157,4,0)</f>
        <v xml:space="preserve"> UKC254x254x73</v>
      </c>
      <c r="F94" t="str">
        <f t="shared" si="1"/>
        <v>250x250</v>
      </c>
    </row>
    <row r="95" spans="1:6" x14ac:dyDescent="0.25">
      <c r="A95">
        <v>1241255</v>
      </c>
      <c r="B95" t="s">
        <v>7</v>
      </c>
      <c r="C95">
        <f>VLOOKUP(B95,Sheet2!$B$1:$C$157,2,0)</f>
        <v>1024649</v>
      </c>
      <c r="D95" t="str">
        <f>VLOOKUP(B95,Sheet2!$B$1:$E$157,4,0)</f>
        <v xml:space="preserve"> UKC203x203x60</v>
      </c>
      <c r="F95" t="str">
        <f t="shared" si="1"/>
        <v>200x200</v>
      </c>
    </row>
    <row r="96" spans="1:6" x14ac:dyDescent="0.25">
      <c r="A96">
        <v>1243290</v>
      </c>
      <c r="B96" t="s">
        <v>6</v>
      </c>
      <c r="C96">
        <f>VLOOKUP(B96,Sheet2!$B$1:$C$157,2,0)</f>
        <v>1024647</v>
      </c>
      <c r="D96" t="str">
        <f>VLOOKUP(B96,Sheet2!$B$1:$E$157,4,0)</f>
        <v xml:space="preserve"> UKC254x254x73</v>
      </c>
      <c r="F96" t="str">
        <f t="shared" si="1"/>
        <v>250x250</v>
      </c>
    </row>
    <row r="97" spans="1:6" x14ac:dyDescent="0.25">
      <c r="A97">
        <v>1253939</v>
      </c>
      <c r="B97" t="s">
        <v>6</v>
      </c>
      <c r="C97">
        <f>VLOOKUP(B97,Sheet2!$B$1:$C$157,2,0)</f>
        <v>1024647</v>
      </c>
      <c r="D97" t="str">
        <f>VLOOKUP(B97,Sheet2!$B$1:$E$157,4,0)</f>
        <v xml:space="preserve"> UKC254x254x73</v>
      </c>
      <c r="F97" t="str">
        <f t="shared" si="1"/>
        <v>250x250</v>
      </c>
    </row>
    <row r="98" spans="1:6" x14ac:dyDescent="0.25">
      <c r="A98">
        <v>1288782</v>
      </c>
      <c r="B98" t="s">
        <v>7</v>
      </c>
      <c r="C98">
        <f>VLOOKUP(B98,Sheet2!$B$1:$C$157,2,0)</f>
        <v>1024649</v>
      </c>
      <c r="D98" t="str">
        <f>VLOOKUP(B98,Sheet2!$B$1:$E$157,4,0)</f>
        <v xml:space="preserve"> UKC203x203x60</v>
      </c>
      <c r="F98" t="str">
        <f t="shared" si="1"/>
        <v>200x200</v>
      </c>
    </row>
    <row r="99" spans="1:6" x14ac:dyDescent="0.25">
      <c r="A99">
        <v>1536151</v>
      </c>
      <c r="B99" t="s">
        <v>3</v>
      </c>
      <c r="C99">
        <f>VLOOKUP(B99,Sheet2!$B$1:$C$157,2,0)</f>
        <v>225449</v>
      </c>
      <c r="D99" t="str">
        <f>VLOOKUP(B99,Sheet2!$B$1:$E$157,4,0)</f>
        <v xml:space="preserve"> UKC203x203x46</v>
      </c>
      <c r="F99" t="str">
        <f t="shared" si="1"/>
        <v>200x200</v>
      </c>
    </row>
    <row r="100" spans="1:6" x14ac:dyDescent="0.25">
      <c r="A100">
        <v>1536569</v>
      </c>
      <c r="B100" t="s">
        <v>3</v>
      </c>
      <c r="C100">
        <f>VLOOKUP(B100,Sheet2!$B$1:$C$157,2,0)</f>
        <v>225449</v>
      </c>
      <c r="D100" t="str">
        <f>VLOOKUP(B100,Sheet2!$B$1:$E$157,4,0)</f>
        <v xml:space="preserve"> UKC203x203x46</v>
      </c>
      <c r="F100" t="str">
        <f t="shared" si="1"/>
        <v>200x200</v>
      </c>
    </row>
    <row r="101" spans="1:6" x14ac:dyDescent="0.25">
      <c r="A101">
        <v>1587531</v>
      </c>
      <c r="B101" t="s">
        <v>7</v>
      </c>
      <c r="C101">
        <f>VLOOKUP(B101,Sheet2!$B$1:$C$157,2,0)</f>
        <v>1024649</v>
      </c>
      <c r="D101" t="str">
        <f>VLOOKUP(B101,Sheet2!$B$1:$E$157,4,0)</f>
        <v xml:space="preserve"> UKC203x203x60</v>
      </c>
      <c r="F101" t="str">
        <f t="shared" si="1"/>
        <v>200x200</v>
      </c>
    </row>
    <row r="102" spans="1:6" x14ac:dyDescent="0.25">
      <c r="A102">
        <v>1589496</v>
      </c>
      <c r="B102" t="s">
        <v>7</v>
      </c>
      <c r="C102">
        <f>VLOOKUP(B102,Sheet2!$B$1:$C$157,2,0)</f>
        <v>1024649</v>
      </c>
      <c r="D102" t="str">
        <f>VLOOKUP(B102,Sheet2!$B$1:$E$157,4,0)</f>
        <v xml:space="preserve"> UKC203x203x60</v>
      </c>
      <c r="F102" t="str">
        <f t="shared" si="1"/>
        <v>200x200</v>
      </c>
    </row>
    <row r="103" spans="1:6" x14ac:dyDescent="0.25">
      <c r="A103">
        <v>1595631</v>
      </c>
      <c r="B103" t="s">
        <v>4</v>
      </c>
      <c r="C103">
        <f>VLOOKUP(B103,Sheet2!$B$1:$C$157,2,0)</f>
        <v>820346</v>
      </c>
      <c r="D103" t="str">
        <f>VLOOKUP(B103,Sheet2!$B$1:$E$157,4,0)</f>
        <v xml:space="preserve"> UKC152x152x30</v>
      </c>
      <c r="F103" t="str">
        <f t="shared" si="1"/>
        <v>140x140</v>
      </c>
    </row>
    <row r="104" spans="1:6" x14ac:dyDescent="0.25">
      <c r="A104">
        <v>1595773</v>
      </c>
      <c r="B104" t="s">
        <v>4</v>
      </c>
      <c r="C104">
        <f>VLOOKUP(B104,Sheet2!$B$1:$C$157,2,0)</f>
        <v>820346</v>
      </c>
      <c r="D104" t="str">
        <f>VLOOKUP(B104,Sheet2!$B$1:$E$157,4,0)</f>
        <v xml:space="preserve"> UKC152x152x30</v>
      </c>
      <c r="F104" t="str">
        <f t="shared" si="1"/>
        <v>140x140</v>
      </c>
    </row>
    <row r="105" spans="1:6" x14ac:dyDescent="0.25">
      <c r="A105">
        <v>1606564</v>
      </c>
      <c r="B105" t="s">
        <v>7</v>
      </c>
      <c r="C105">
        <f>VLOOKUP(B105,Sheet2!$B$1:$C$157,2,0)</f>
        <v>1024649</v>
      </c>
      <c r="D105" t="str">
        <f>VLOOKUP(B105,Sheet2!$B$1:$E$157,4,0)</f>
        <v xml:space="preserve"> UKC203x203x60</v>
      </c>
      <c r="F105" t="str">
        <f t="shared" si="1"/>
        <v>200x200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Payton</dc:creator>
  <cp:lastModifiedBy>Andrew Payton</cp:lastModifiedBy>
  <dcterms:created xsi:type="dcterms:W3CDTF">2017-10-20T12:53:23Z</dcterms:created>
  <dcterms:modified xsi:type="dcterms:W3CDTF">2017-10-27T10:04:57Z</dcterms:modified>
</cp:coreProperties>
</file>