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00.BIM\4.Rename families\"/>
    </mc:Choice>
  </mc:AlternateContent>
  <xr:revisionPtr revIDLastSave="0" documentId="13_ncr:1_{A9BE021B-68B7-4AAD-BD7C-0C5FDDEA30A2}" xr6:coauthVersionLast="43" xr6:coauthVersionMax="43" xr10:uidLastSave="{00000000-0000-0000-0000-000000000000}"/>
  <bookViews>
    <workbookView xWindow="28680" yWindow="-120" windowWidth="29040" windowHeight="15840" activeTab="4" xr2:uid="{3F84646F-2385-4714-9B73-324D55EAE98C}"/>
  </bookViews>
  <sheets>
    <sheet name="Sheet1" sheetId="1" r:id="rId1"/>
    <sheet name="Sheet2" sheetId="2" r:id="rId2"/>
    <sheet name="Sheet3" sheetId="3" r:id="rId3"/>
    <sheet name="Sheet4" sheetId="8" r:id="rId4"/>
    <sheet name="Sheet5" sheetId="9" r:id="rId5"/>
  </sheets>
  <definedNames>
    <definedName name="_xlnm._FilterDatabase" localSheetId="2" hidden="1">Sheet3!$B$1:$G$231</definedName>
    <definedName name="_xlnm._FilterDatabase" localSheetId="3" hidden="1">Sheet4!$B$1:$G$5</definedName>
    <definedName name="_xlnm._FilterDatabase" localSheetId="4" hidden="1">Sheet5!$B$1:$G$5</definedName>
  </definedNames>
  <calcPr calcId="191029"/>
  <pivotCaches>
    <pivotCache cacheId="1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9" l="1"/>
  <c r="C7" i="9"/>
  <c r="B7" i="9"/>
  <c r="A7" i="9"/>
  <c r="G6" i="9"/>
  <c r="C6" i="9"/>
  <c r="B6" i="9"/>
  <c r="A6" i="9"/>
  <c r="G8" i="8" l="1"/>
  <c r="A8" i="8"/>
  <c r="G6" i="8"/>
  <c r="G7" i="8" s="1"/>
  <c r="A6" i="8"/>
  <c r="A7" i="8" s="1"/>
  <c r="G3" i="9" l="1"/>
  <c r="G4" i="9" s="1"/>
  <c r="G5" i="9" s="1"/>
  <c r="C3" i="9"/>
  <c r="C4" i="9" s="1"/>
  <c r="C5" i="9" s="1"/>
  <c r="B3" i="9"/>
  <c r="B4" i="9" s="1"/>
  <c r="B5" i="9" s="1"/>
  <c r="A3" i="9"/>
  <c r="A4" i="9" s="1"/>
  <c r="A5" i="9" s="1"/>
  <c r="G3" i="8"/>
  <c r="G4" i="8" s="1"/>
  <c r="G5" i="8" s="1"/>
  <c r="A3" i="8"/>
  <c r="A4" i="8" s="1"/>
  <c r="A5" i="8" s="1"/>
  <c r="C26" i="3" l="1"/>
  <c r="F156" i="3" l="1"/>
  <c r="C3" i="3"/>
  <c r="C4" i="3" s="1"/>
  <c r="C5" i="3" l="1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3" i="3"/>
  <c r="C38" i="3" l="1"/>
  <c r="E38" i="3" s="1"/>
  <c r="K4" i="3"/>
  <c r="Q35" i="3"/>
  <c r="S34" i="3"/>
  <c r="Q34" i="3" s="1"/>
  <c r="P6" i="3"/>
  <c r="C39" i="3" l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E55" i="3" s="1"/>
  <c r="P5" i="3"/>
  <c r="C56" i="3" l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E69" i="3" s="1"/>
  <c r="P7" i="3"/>
  <c r="C70" i="3" l="1"/>
  <c r="C71" i="3" s="1"/>
  <c r="C72" i="3" s="1"/>
  <c r="C73" i="3" s="1"/>
  <c r="C74" i="3" s="1"/>
  <c r="C75" i="3" s="1"/>
  <c r="C76" i="3" s="1"/>
  <c r="C77" i="3" s="1"/>
  <c r="P9" i="3"/>
  <c r="S6" i="3"/>
  <c r="Q6" i="3" s="1"/>
  <c r="P8" i="3"/>
  <c r="Q5" i="3"/>
  <c r="L22" i="3"/>
  <c r="B3" i="3"/>
  <c r="B4" i="3" s="1"/>
  <c r="C78" i="3" l="1"/>
  <c r="C79" i="3" s="1"/>
  <c r="C80" i="3" s="1"/>
  <c r="C81" i="3" s="1"/>
  <c r="C82" i="3" s="1"/>
  <c r="C83" i="3" s="1"/>
  <c r="C84" i="3" s="1"/>
  <c r="C85" i="3" s="1"/>
  <c r="C86" i="3" s="1"/>
  <c r="C87" i="3" s="1"/>
  <c r="C88" i="3" s="1"/>
  <c r="C89" i="3" s="1"/>
  <c r="E77" i="3"/>
  <c r="S8" i="3"/>
  <c r="Q7" i="3" s="1"/>
  <c r="P11" i="3"/>
  <c r="S10" i="3" s="1"/>
  <c r="Q9" i="3" s="1"/>
  <c r="P10" i="3"/>
  <c r="B5" i="3"/>
  <c r="C90" i="3" l="1"/>
  <c r="C91" i="3" s="1"/>
  <c r="C92" i="3" s="1"/>
  <c r="C93" i="3" s="1"/>
  <c r="C94" i="3" s="1"/>
  <c r="C95" i="3" s="1"/>
  <c r="C96" i="3" s="1"/>
  <c r="C97" i="3" s="1"/>
  <c r="C98" i="3" s="1"/>
  <c r="C99" i="3" s="1"/>
  <c r="C100" i="3" s="1"/>
  <c r="C101" i="3" s="1"/>
  <c r="C102" i="3" s="1"/>
  <c r="C103" i="3" s="1"/>
  <c r="C104" i="3" s="1"/>
  <c r="C105" i="3" s="1"/>
  <c r="E89" i="3"/>
  <c r="P12" i="3"/>
  <c r="P13" i="3"/>
  <c r="Q8" i="3"/>
  <c r="Q10" i="3"/>
  <c r="B6" i="3"/>
  <c r="C106" i="3" l="1"/>
  <c r="C107" i="3" s="1"/>
  <c r="C108" i="3" s="1"/>
  <c r="C109" i="3" s="1"/>
  <c r="C110" i="3" s="1"/>
  <c r="C111" i="3" s="1"/>
  <c r="C112" i="3" s="1"/>
  <c r="C113" i="3" s="1"/>
  <c r="C114" i="3" s="1"/>
  <c r="C115" i="3" s="1"/>
  <c r="C116" i="3" s="1"/>
  <c r="E105" i="3"/>
  <c r="P15" i="3"/>
  <c r="P14" i="3"/>
  <c r="S12" i="3"/>
  <c r="Q11" i="3" s="1"/>
  <c r="P16" i="3"/>
  <c r="B7" i="3"/>
  <c r="C117" i="3" l="1"/>
  <c r="C118" i="3" s="1"/>
  <c r="C119" i="3" s="1"/>
  <c r="C120" i="3" s="1"/>
  <c r="C121" i="3" s="1"/>
  <c r="C122" i="3" s="1"/>
  <c r="C123" i="3" s="1"/>
  <c r="C124" i="3" s="1"/>
  <c r="C125" i="3" s="1"/>
  <c r="C126" i="3" s="1"/>
  <c r="E116" i="3"/>
  <c r="Q15" i="3"/>
  <c r="P17" i="3"/>
  <c r="S14" i="3"/>
  <c r="Q13" i="3" s="1"/>
  <c r="Q12" i="3"/>
  <c r="S16" i="3"/>
  <c r="Q14" i="3"/>
  <c r="P19" i="3"/>
  <c r="P18" i="3"/>
  <c r="B8" i="3"/>
  <c r="C127" i="3" l="1"/>
  <c r="C128" i="3" s="1"/>
  <c r="C129" i="3" s="1"/>
  <c r="C130" i="3" s="1"/>
  <c r="C131" i="3" s="1"/>
  <c r="C132" i="3" s="1"/>
  <c r="C133" i="3" s="1"/>
  <c r="C134" i="3" s="1"/>
  <c r="C135" i="3" s="1"/>
  <c r="C136" i="3" s="1"/>
  <c r="C137" i="3" s="1"/>
  <c r="C138" i="3" s="1"/>
  <c r="C139" i="3" s="1"/>
  <c r="E126" i="3"/>
  <c r="Q17" i="3"/>
  <c r="S18" i="3"/>
  <c r="Q16" i="3"/>
  <c r="P21" i="3"/>
  <c r="P20" i="3"/>
  <c r="B9" i="3"/>
  <c r="C140" i="3" l="1"/>
  <c r="C141" i="3" s="1"/>
  <c r="C142" i="3" s="1"/>
  <c r="C143" i="3" s="1"/>
  <c r="C144" i="3" s="1"/>
  <c r="C145" i="3" s="1"/>
  <c r="C146" i="3" s="1"/>
  <c r="C147" i="3" s="1"/>
  <c r="C148" i="3" s="1"/>
  <c r="C149" i="3" s="1"/>
  <c r="C150" i="3" s="1"/>
  <c r="C151" i="3" s="1"/>
  <c r="C152" i="3" s="1"/>
  <c r="C153" i="3" s="1"/>
  <c r="C154" i="3" s="1"/>
  <c r="C155" i="3" s="1"/>
  <c r="C156" i="3" s="1"/>
  <c r="E139" i="3"/>
  <c r="Q18" i="3"/>
  <c r="S20" i="3"/>
  <c r="Q19" i="3" s="1"/>
  <c r="Q20" i="3"/>
  <c r="P22" i="3"/>
  <c r="P23" i="3"/>
  <c r="B10" i="3"/>
  <c r="C157" i="3" l="1"/>
  <c r="C158" i="3" s="1"/>
  <c r="C159" i="3" s="1"/>
  <c r="C160" i="3" s="1"/>
  <c r="C161" i="3" s="1"/>
  <c r="C162" i="3" s="1"/>
  <c r="C163" i="3" s="1"/>
  <c r="C164" i="3" s="1"/>
  <c r="C165" i="3" s="1"/>
  <c r="C166" i="3" s="1"/>
  <c r="C167" i="3" s="1"/>
  <c r="C168" i="3" s="1"/>
  <c r="C169" i="3" s="1"/>
  <c r="C170" i="3" s="1"/>
  <c r="C171" i="3" s="1"/>
  <c r="C172" i="3" s="1"/>
  <c r="E156" i="3"/>
  <c r="P24" i="3"/>
  <c r="P25" i="3"/>
  <c r="S22" i="3"/>
  <c r="Q21" i="3" s="1"/>
  <c r="B11" i="3"/>
  <c r="C173" i="3" l="1"/>
  <c r="C174" i="3" s="1"/>
  <c r="C175" i="3" s="1"/>
  <c r="C176" i="3" s="1"/>
  <c r="C177" i="3" s="1"/>
  <c r="C178" i="3" s="1"/>
  <c r="C179" i="3" s="1"/>
  <c r="C180" i="3" s="1"/>
  <c r="C181" i="3" s="1"/>
  <c r="C182" i="3" s="1"/>
  <c r="C183" i="3" s="1"/>
  <c r="C184" i="3" s="1"/>
  <c r="C185" i="3" s="1"/>
  <c r="C186" i="3" s="1"/>
  <c r="C187" i="3" s="1"/>
  <c r="C188" i="3" s="1"/>
  <c r="C189" i="3" s="1"/>
  <c r="E172" i="3"/>
  <c r="S24" i="3"/>
  <c r="Q23" i="3" s="1"/>
  <c r="Q22" i="3"/>
  <c r="Q24" i="3"/>
  <c r="P27" i="3"/>
  <c r="P26" i="3"/>
  <c r="B12" i="3"/>
  <c r="C190" i="3" l="1"/>
  <c r="C191" i="3" s="1"/>
  <c r="C192" i="3" s="1"/>
  <c r="C193" i="3" s="1"/>
  <c r="C194" i="3" s="1"/>
  <c r="C195" i="3" s="1"/>
  <c r="C196" i="3" s="1"/>
  <c r="C197" i="3" s="1"/>
  <c r="C198" i="3" s="1"/>
  <c r="C199" i="3" s="1"/>
  <c r="C200" i="3" s="1"/>
  <c r="C201" i="3" s="1"/>
  <c r="C202" i="3" s="1"/>
  <c r="C203" i="3" s="1"/>
  <c r="C204" i="3" s="1"/>
  <c r="E189" i="3"/>
  <c r="S26" i="3"/>
  <c r="Q25" i="3" s="1"/>
  <c r="Q26" i="3"/>
  <c r="P29" i="3"/>
  <c r="P28" i="3"/>
  <c r="S28" i="3"/>
  <c r="Q27" i="3" s="1"/>
  <c r="P30" i="3"/>
  <c r="B13" i="3"/>
  <c r="C205" i="3" l="1"/>
  <c r="C206" i="3" s="1"/>
  <c r="C207" i="3" s="1"/>
  <c r="C208" i="3" s="1"/>
  <c r="C209" i="3" s="1"/>
  <c r="C210" i="3" s="1"/>
  <c r="C211" i="3" s="1"/>
  <c r="C212" i="3" s="1"/>
  <c r="C213" i="3" s="1"/>
  <c r="C214" i="3" s="1"/>
  <c r="C215" i="3" s="1"/>
  <c r="C216" i="3" s="1"/>
  <c r="C217" i="3" s="1"/>
  <c r="C218" i="3" s="1"/>
  <c r="C219" i="3" s="1"/>
  <c r="C220" i="3" s="1"/>
  <c r="C221" i="3" s="1"/>
  <c r="E204" i="3"/>
  <c r="P31" i="3"/>
  <c r="Q28" i="3"/>
  <c r="S30" i="3"/>
  <c r="Q29" i="3" s="1"/>
  <c r="P33" i="3"/>
  <c r="P32" i="3"/>
  <c r="B14" i="3"/>
  <c r="C222" i="3" l="1"/>
  <c r="C223" i="3" s="1"/>
  <c r="C224" i="3" s="1"/>
  <c r="C225" i="3" s="1"/>
  <c r="C226" i="3" s="1"/>
  <c r="C227" i="3" s="1"/>
  <c r="C228" i="3" s="1"/>
  <c r="C229" i="3" s="1"/>
  <c r="C230" i="3" s="1"/>
  <c r="C231" i="3" s="1"/>
  <c r="E221" i="3"/>
  <c r="S32" i="3"/>
  <c r="Q31" i="3" s="1"/>
  <c r="Q30" i="3"/>
  <c r="P34" i="3"/>
  <c r="Q33" i="3" s="1"/>
  <c r="Q32" i="3"/>
  <c r="B15" i="3"/>
  <c r="B16" i="3" l="1"/>
  <c r="B17" i="3" l="1"/>
  <c r="B18" i="3" l="1"/>
  <c r="B19" i="3" l="1"/>
  <c r="B20" i="3" l="1"/>
  <c r="B21" i="3" l="1"/>
  <c r="B22" i="3" l="1"/>
  <c r="B23" i="3" l="1"/>
  <c r="B24" i="3" l="1"/>
  <c r="B25" i="3" l="1"/>
  <c r="B26" i="3" l="1"/>
  <c r="B27" i="3" l="1"/>
  <c r="B28" i="3" l="1"/>
  <c r="B29" i="3" l="1"/>
  <c r="B30" i="3" l="1"/>
  <c r="B31" i="3" l="1"/>
  <c r="B32" i="3" l="1"/>
  <c r="B33" i="3" l="1"/>
  <c r="B34" i="3" l="1"/>
  <c r="B35" i="3" l="1"/>
  <c r="B36" i="3" l="1"/>
  <c r="B37" i="3" l="1"/>
  <c r="B38" i="3" l="1"/>
  <c r="B39" i="3" l="1"/>
  <c r="B40" i="3" l="1"/>
  <c r="B41" i="3" l="1"/>
  <c r="B42" i="3" l="1"/>
  <c r="B43" i="3" l="1"/>
  <c r="B44" i="3" l="1"/>
  <c r="B45" i="3" l="1"/>
  <c r="B46" i="3" l="1"/>
  <c r="B47" i="3" l="1"/>
  <c r="B48" i="3" l="1"/>
  <c r="B49" i="3" l="1"/>
  <c r="B50" i="3" l="1"/>
  <c r="B51" i="3" l="1"/>
  <c r="B52" i="3" l="1"/>
  <c r="B53" i="3" l="1"/>
  <c r="B54" i="3" l="1"/>
  <c r="B55" i="3" l="1"/>
  <c r="B56" i="3" l="1"/>
  <c r="B57" i="3" l="1"/>
  <c r="B58" i="3" l="1"/>
  <c r="B59" i="3" l="1"/>
  <c r="B60" i="3" l="1"/>
  <c r="B61" i="3" l="1"/>
  <c r="B62" i="3" l="1"/>
  <c r="B63" i="3" l="1"/>
  <c r="B64" i="3" l="1"/>
  <c r="B65" i="3" l="1"/>
  <c r="B66" i="3" l="1"/>
  <c r="B67" i="3" l="1"/>
  <c r="B68" i="3" l="1"/>
  <c r="B69" i="3" l="1"/>
  <c r="B70" i="3" l="1"/>
  <c r="B71" i="3" l="1"/>
  <c r="B72" i="3" l="1"/>
  <c r="B73" i="3" l="1"/>
  <c r="B74" i="3" l="1"/>
  <c r="B75" i="3" l="1"/>
  <c r="B76" i="3" l="1"/>
  <c r="B77" i="3" l="1"/>
  <c r="B78" i="3" l="1"/>
  <c r="B79" i="3" l="1"/>
  <c r="B80" i="3" l="1"/>
  <c r="B81" i="3" l="1"/>
  <c r="B82" i="3" l="1"/>
  <c r="B83" i="3" l="1"/>
  <c r="B84" i="3" l="1"/>
  <c r="B85" i="3" l="1"/>
  <c r="B86" i="3" s="1"/>
  <c r="B87" i="3" l="1"/>
  <c r="B88" i="3" l="1"/>
  <c r="B89" i="3" l="1"/>
  <c r="B90" i="3" l="1"/>
  <c r="B91" i="3" l="1"/>
  <c r="B92" i="3" l="1"/>
  <c r="B93" i="3" l="1"/>
  <c r="B94" i="3" l="1"/>
  <c r="B95" i="3" l="1"/>
  <c r="B96" i="3" l="1"/>
  <c r="B97" i="3" l="1"/>
  <c r="B98" i="3" l="1"/>
  <c r="B99" i="3" l="1"/>
  <c r="B100" i="3" l="1"/>
  <c r="B101" i="3" l="1"/>
  <c r="B102" i="3" l="1"/>
  <c r="B103" i="3" l="1"/>
  <c r="B104" i="3" l="1"/>
  <c r="B105" i="3" l="1"/>
  <c r="B106" i="3" l="1"/>
  <c r="B107" i="3" l="1"/>
  <c r="B108" i="3" l="1"/>
  <c r="B109" i="3" l="1"/>
  <c r="B110" i="3" l="1"/>
  <c r="B111" i="3" l="1"/>
  <c r="B112" i="3" l="1"/>
  <c r="B113" i="3" l="1"/>
  <c r="B114" i="3" l="1"/>
  <c r="B115" i="3" l="1"/>
  <c r="B116" i="3" l="1"/>
  <c r="B117" i="3" l="1"/>
  <c r="B118" i="3" l="1"/>
  <c r="B119" i="3" l="1"/>
  <c r="B120" i="3" l="1"/>
  <c r="B121" i="3" l="1"/>
  <c r="B122" i="3" l="1"/>
  <c r="B123" i="3" l="1"/>
  <c r="B124" i="3" l="1"/>
  <c r="B125" i="3" l="1"/>
  <c r="B126" i="3" l="1"/>
  <c r="B127" i="3" l="1"/>
  <c r="B128" i="3" l="1"/>
  <c r="B129" i="3" l="1"/>
  <c r="B130" i="3" l="1"/>
  <c r="B131" i="3" l="1"/>
  <c r="B132" i="3" l="1"/>
  <c r="B133" i="3" l="1"/>
  <c r="B134" i="3" l="1"/>
  <c r="B135" i="3" l="1"/>
  <c r="B136" i="3" l="1"/>
  <c r="B137" i="3" l="1"/>
  <c r="B138" i="3" l="1"/>
  <c r="B139" i="3" l="1"/>
  <c r="B140" i="3" l="1"/>
  <c r="B141" i="3" l="1"/>
  <c r="B142" i="3" l="1"/>
  <c r="B143" i="3" l="1"/>
  <c r="B144" i="3" l="1"/>
  <c r="B145" i="3" l="1"/>
  <c r="B146" i="3" l="1"/>
  <c r="B147" i="3" l="1"/>
  <c r="B148" i="3" l="1"/>
  <c r="B149" i="3" l="1"/>
  <c r="B150" i="3" l="1"/>
  <c r="B151" i="3" l="1"/>
  <c r="B152" i="3" l="1"/>
  <c r="B153" i="3" l="1"/>
  <c r="B154" i="3" l="1"/>
  <c r="B155" i="3" l="1"/>
  <c r="B156" i="3" l="1"/>
  <c r="B157" i="3" l="1"/>
  <c r="B158" i="3" l="1"/>
  <c r="B159" i="3" l="1"/>
  <c r="B160" i="3" l="1"/>
  <c r="B161" i="3" l="1"/>
  <c r="B162" i="3" l="1"/>
  <c r="B163" i="3" l="1"/>
  <c r="B164" i="3" l="1"/>
  <c r="B165" i="3" l="1"/>
  <c r="B166" i="3" l="1"/>
  <c r="B167" i="3" l="1"/>
  <c r="B168" i="3" l="1"/>
  <c r="B169" i="3" l="1"/>
  <c r="B170" i="3" l="1"/>
  <c r="B171" i="3" l="1"/>
  <c r="B172" i="3" l="1"/>
  <c r="B173" i="3" l="1"/>
  <c r="B174" i="3" l="1"/>
  <c r="B175" i="3" l="1"/>
  <c r="B176" i="3" l="1"/>
  <c r="B177" i="3" l="1"/>
  <c r="B178" i="3" l="1"/>
  <c r="B179" i="3" l="1"/>
  <c r="B180" i="3" l="1"/>
  <c r="B181" i="3" l="1"/>
  <c r="B182" i="3" l="1"/>
  <c r="B183" i="3" l="1"/>
  <c r="B184" i="3" l="1"/>
  <c r="B185" i="3" l="1"/>
  <c r="B186" i="3" l="1"/>
  <c r="B187" i="3" l="1"/>
  <c r="B188" i="3" l="1"/>
  <c r="B189" i="3" l="1"/>
  <c r="B190" i="3" l="1"/>
  <c r="B191" i="3" l="1"/>
  <c r="B192" i="3" l="1"/>
  <c r="B193" i="3" l="1"/>
  <c r="B194" i="3" l="1"/>
  <c r="B195" i="3" l="1"/>
  <c r="B196" i="3" l="1"/>
  <c r="B197" i="3" l="1"/>
  <c r="B198" i="3" l="1"/>
  <c r="B199" i="3" l="1"/>
  <c r="B200" i="3" l="1"/>
  <c r="B201" i="3" l="1"/>
  <c r="B202" i="3" l="1"/>
  <c r="B203" i="3" l="1"/>
  <c r="B204" i="3" l="1"/>
  <c r="B205" i="3" l="1"/>
  <c r="B206" i="3" l="1"/>
  <c r="B207" i="3" l="1"/>
  <c r="B208" i="3" l="1"/>
  <c r="B209" i="3" l="1"/>
  <c r="B210" i="3" l="1"/>
  <c r="B211" i="3" l="1"/>
  <c r="B212" i="3" l="1"/>
  <c r="B213" i="3" l="1"/>
  <c r="B214" i="3" l="1"/>
  <c r="B215" i="3" l="1"/>
  <c r="B216" i="3" l="1"/>
  <c r="B217" i="3" l="1"/>
  <c r="B218" i="3" l="1"/>
  <c r="B219" i="3" l="1"/>
  <c r="B220" i="3" l="1"/>
  <c r="B221" i="3" l="1"/>
  <c r="B222" i="3" l="1"/>
  <c r="B223" i="3" l="1"/>
  <c r="B224" i="3" l="1"/>
  <c r="B225" i="3" l="1"/>
  <c r="B226" i="3" l="1"/>
  <c r="B227" i="3" l="1"/>
  <c r="B228" i="3" l="1"/>
  <c r="B229" i="3" l="1"/>
  <c r="B230" i="3" l="1"/>
  <c r="B231" i="3" l="1"/>
  <c r="E3" i="3" l="1"/>
  <c r="E2" i="3" s="1"/>
  <c r="G3" i="3" l="1"/>
  <c r="G4" i="3" s="1"/>
  <c r="G5" i="3" s="1"/>
  <c r="G6" i="3" s="1"/>
  <c r="G7" i="3" s="1"/>
  <c r="G8" i="3" s="1"/>
  <c r="G9" i="3" s="1"/>
  <c r="G10" i="3" s="1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G48" i="3" s="1"/>
  <c r="G49" i="3" s="1"/>
  <c r="G50" i="3" s="1"/>
  <c r="G51" i="3" s="1"/>
  <c r="G52" i="3" s="1"/>
  <c r="G53" i="3" s="1"/>
  <c r="G54" i="3" s="1"/>
  <c r="G55" i="3" s="1"/>
  <c r="G56" i="3" s="1"/>
  <c r="G57" i="3" s="1"/>
  <c r="G58" i="3" s="1"/>
  <c r="G59" i="3" s="1"/>
  <c r="G60" i="3" s="1"/>
  <c r="G61" i="3" s="1"/>
  <c r="G62" i="3" s="1"/>
  <c r="G63" i="3" s="1"/>
  <c r="G64" i="3" s="1"/>
  <c r="G65" i="3" s="1"/>
  <c r="G66" i="3" s="1"/>
  <c r="G67" i="3" s="1"/>
  <c r="G68" i="3" s="1"/>
  <c r="G69" i="3" s="1"/>
  <c r="G70" i="3" s="1"/>
  <c r="G71" i="3" s="1"/>
  <c r="G72" i="3" s="1"/>
  <c r="G73" i="3" s="1"/>
  <c r="G74" i="3" s="1"/>
  <c r="G75" i="3" s="1"/>
  <c r="G76" i="3" s="1"/>
  <c r="G77" i="3" s="1"/>
  <c r="G78" i="3" s="1"/>
  <c r="G79" i="3" s="1"/>
  <c r="G80" i="3" s="1"/>
  <c r="G81" i="3" s="1"/>
  <c r="G82" i="3" s="1"/>
  <c r="G83" i="3" s="1"/>
  <c r="G84" i="3" s="1"/>
  <c r="G85" i="3" s="1"/>
  <c r="G86" i="3" l="1"/>
  <c r="G87" i="3" s="1"/>
  <c r="G88" i="3" s="1"/>
  <c r="G89" i="3" s="1"/>
  <c r="G90" i="3" s="1"/>
  <c r="G91" i="3" s="1"/>
  <c r="G92" i="3" s="1"/>
  <c r="G93" i="3" s="1"/>
  <c r="G94" i="3" s="1"/>
  <c r="G95" i="3" s="1"/>
  <c r="G96" i="3" s="1"/>
  <c r="G97" i="3" s="1"/>
  <c r="G98" i="3" s="1"/>
  <c r="G99" i="3" s="1"/>
  <c r="G100" i="3" s="1"/>
  <c r="G101" i="3" s="1"/>
  <c r="G102" i="3" s="1"/>
  <c r="G103" i="3" s="1"/>
  <c r="G104" i="3" s="1"/>
  <c r="G105" i="3" s="1"/>
  <c r="G106" i="3" s="1"/>
  <c r="G107" i="3" s="1"/>
  <c r="G108" i="3" s="1"/>
  <c r="G109" i="3" s="1"/>
  <c r="G110" i="3" s="1"/>
  <c r="G111" i="3" s="1"/>
  <c r="G112" i="3" s="1"/>
  <c r="G113" i="3" s="1"/>
  <c r="G114" i="3" s="1"/>
  <c r="G115" i="3" s="1"/>
  <c r="G116" i="3" s="1"/>
  <c r="G117" i="3" s="1"/>
  <c r="G118" i="3" s="1"/>
  <c r="G119" i="3" s="1"/>
  <c r="G120" i="3" s="1"/>
  <c r="G121" i="3" s="1"/>
  <c r="G122" i="3" s="1"/>
  <c r="G123" i="3" s="1"/>
  <c r="G124" i="3" s="1"/>
  <c r="G125" i="3" s="1"/>
  <c r="G126" i="3" s="1"/>
  <c r="G127" i="3" s="1"/>
  <c r="G128" i="3" s="1"/>
  <c r="G129" i="3" s="1"/>
  <c r="G130" i="3" s="1"/>
  <c r="G131" i="3" s="1"/>
  <c r="G132" i="3" s="1"/>
  <c r="G133" i="3" s="1"/>
  <c r="G134" i="3" s="1"/>
  <c r="G135" i="3" s="1"/>
  <c r="G136" i="3" s="1"/>
  <c r="G137" i="3" s="1"/>
  <c r="G138" i="3" s="1"/>
  <c r="G139" i="3" s="1"/>
  <c r="G140" i="3" s="1"/>
  <c r="G141" i="3" s="1"/>
  <c r="G142" i="3" s="1"/>
  <c r="G143" i="3" s="1"/>
  <c r="G144" i="3" s="1"/>
  <c r="G145" i="3" s="1"/>
  <c r="G146" i="3" s="1"/>
  <c r="G147" i="3" s="1"/>
  <c r="G148" i="3" s="1"/>
  <c r="G149" i="3" s="1"/>
  <c r="G150" i="3" s="1"/>
  <c r="G151" i="3" s="1"/>
  <c r="G152" i="3" s="1"/>
  <c r="G153" i="3" s="1"/>
  <c r="G154" i="3" s="1"/>
  <c r="G155" i="3" s="1"/>
  <c r="G156" i="3" s="1"/>
  <c r="E4" i="3"/>
  <c r="G157" i="3" l="1"/>
  <c r="G158" i="3" s="1"/>
  <c r="G159" i="3" s="1"/>
  <c r="G160" i="3" s="1"/>
  <c r="G161" i="3" s="1"/>
  <c r="G162" i="3" s="1"/>
  <c r="G163" i="3" s="1"/>
  <c r="G164" i="3" s="1"/>
  <c r="G165" i="3" s="1"/>
  <c r="G166" i="3" s="1"/>
  <c r="G167" i="3" s="1"/>
  <c r="G168" i="3" s="1"/>
  <c r="G169" i="3" s="1"/>
  <c r="G170" i="3" s="1"/>
  <c r="G171" i="3" s="1"/>
  <c r="G172" i="3" s="1"/>
  <c r="G173" i="3" s="1"/>
  <c r="G174" i="3" s="1"/>
  <c r="G175" i="3" s="1"/>
  <c r="G176" i="3" s="1"/>
  <c r="G177" i="3" s="1"/>
  <c r="G178" i="3" s="1"/>
  <c r="G179" i="3" s="1"/>
  <c r="G180" i="3" s="1"/>
  <c r="G181" i="3" s="1"/>
  <c r="G182" i="3" s="1"/>
  <c r="G183" i="3" s="1"/>
  <c r="G184" i="3" s="1"/>
  <c r="G185" i="3" s="1"/>
  <c r="G186" i="3" s="1"/>
  <c r="G187" i="3" s="1"/>
  <c r="G188" i="3" s="1"/>
  <c r="G189" i="3" s="1"/>
  <c r="G190" i="3" s="1"/>
  <c r="G191" i="3" s="1"/>
  <c r="G192" i="3" s="1"/>
  <c r="G193" i="3" s="1"/>
  <c r="G194" i="3" s="1"/>
  <c r="G195" i="3" s="1"/>
  <c r="G196" i="3" s="1"/>
  <c r="G197" i="3" s="1"/>
  <c r="G198" i="3" s="1"/>
  <c r="G199" i="3" s="1"/>
  <c r="G200" i="3" s="1"/>
  <c r="G201" i="3" s="1"/>
  <c r="G202" i="3" s="1"/>
  <c r="G203" i="3" s="1"/>
  <c r="G204" i="3" s="1"/>
  <c r="G205" i="3" s="1"/>
  <c r="G206" i="3" s="1"/>
  <c r="G207" i="3" s="1"/>
  <c r="G208" i="3" s="1"/>
  <c r="G209" i="3" s="1"/>
  <c r="G210" i="3" s="1"/>
  <c r="G211" i="3" s="1"/>
  <c r="G212" i="3" s="1"/>
  <c r="G213" i="3" s="1"/>
  <c r="G214" i="3" s="1"/>
  <c r="G215" i="3" s="1"/>
  <c r="G216" i="3" s="1"/>
  <c r="G217" i="3" s="1"/>
  <c r="G218" i="3" s="1"/>
  <c r="G219" i="3" s="1"/>
  <c r="G220" i="3" s="1"/>
  <c r="G221" i="3" s="1"/>
  <c r="G222" i="3" s="1"/>
  <c r="G223" i="3" s="1"/>
  <c r="G224" i="3" s="1"/>
  <c r="G225" i="3" s="1"/>
  <c r="G226" i="3" s="1"/>
  <c r="G227" i="3" s="1"/>
  <c r="G228" i="3" s="1"/>
  <c r="G229" i="3" s="1"/>
  <c r="G230" i="3" s="1"/>
  <c r="G231" i="3" s="1"/>
  <c r="E5" i="3"/>
  <c r="K940" i="1"/>
  <c r="J940" i="1"/>
  <c r="I940" i="1"/>
  <c r="K939" i="1"/>
  <c r="J939" i="1"/>
  <c r="I939" i="1"/>
  <c r="K938" i="1"/>
  <c r="J938" i="1"/>
  <c r="I938" i="1"/>
  <c r="K937" i="1"/>
  <c r="J937" i="1"/>
  <c r="I937" i="1"/>
  <c r="K936" i="1"/>
  <c r="J936" i="1"/>
  <c r="I936" i="1"/>
  <c r="K935" i="1"/>
  <c r="J935" i="1"/>
  <c r="I935" i="1"/>
  <c r="K934" i="1"/>
  <c r="J934" i="1"/>
  <c r="I934" i="1"/>
  <c r="K933" i="1"/>
  <c r="J933" i="1"/>
  <c r="I933" i="1"/>
  <c r="K932" i="1"/>
  <c r="J932" i="1"/>
  <c r="I932" i="1"/>
  <c r="K931" i="1"/>
  <c r="J931" i="1"/>
  <c r="I931" i="1"/>
  <c r="K930" i="1"/>
  <c r="J930" i="1"/>
  <c r="I930" i="1"/>
  <c r="K929" i="1"/>
  <c r="J929" i="1"/>
  <c r="I929" i="1"/>
  <c r="K928" i="1"/>
  <c r="J928" i="1"/>
  <c r="I928" i="1"/>
  <c r="K927" i="1"/>
  <c r="J927" i="1"/>
  <c r="I927" i="1"/>
  <c r="K926" i="1"/>
  <c r="J926" i="1"/>
  <c r="I926" i="1"/>
  <c r="K925" i="1"/>
  <c r="J925" i="1"/>
  <c r="I925" i="1"/>
  <c r="K924" i="1"/>
  <c r="J924" i="1"/>
  <c r="I924" i="1"/>
  <c r="K923" i="1"/>
  <c r="J923" i="1"/>
  <c r="I923" i="1"/>
  <c r="K922" i="1"/>
  <c r="J922" i="1"/>
  <c r="I922" i="1"/>
  <c r="K921" i="1"/>
  <c r="J921" i="1"/>
  <c r="I921" i="1"/>
  <c r="K920" i="1"/>
  <c r="J920" i="1"/>
  <c r="I920" i="1"/>
  <c r="K919" i="1"/>
  <c r="J919" i="1"/>
  <c r="I919" i="1"/>
  <c r="K918" i="1"/>
  <c r="J918" i="1"/>
  <c r="I918" i="1"/>
  <c r="K917" i="1"/>
  <c r="J917" i="1"/>
  <c r="I917" i="1"/>
  <c r="K916" i="1"/>
  <c r="J916" i="1"/>
  <c r="I916" i="1"/>
  <c r="K915" i="1"/>
  <c r="J915" i="1"/>
  <c r="I915" i="1"/>
  <c r="K914" i="1"/>
  <c r="J914" i="1"/>
  <c r="I914" i="1"/>
  <c r="K913" i="1"/>
  <c r="J913" i="1"/>
  <c r="I913" i="1"/>
  <c r="K912" i="1"/>
  <c r="J912" i="1"/>
  <c r="I912" i="1"/>
  <c r="K911" i="1"/>
  <c r="J911" i="1"/>
  <c r="I911" i="1"/>
  <c r="K910" i="1"/>
  <c r="J910" i="1"/>
  <c r="I910" i="1"/>
  <c r="K909" i="1"/>
  <c r="J909" i="1"/>
  <c r="I909" i="1"/>
  <c r="K908" i="1"/>
  <c r="J908" i="1"/>
  <c r="I908" i="1"/>
  <c r="K907" i="1"/>
  <c r="J907" i="1"/>
  <c r="I907" i="1"/>
  <c r="K906" i="1"/>
  <c r="J906" i="1"/>
  <c r="I906" i="1"/>
  <c r="K905" i="1"/>
  <c r="J905" i="1"/>
  <c r="I905" i="1"/>
  <c r="K904" i="1"/>
  <c r="J904" i="1"/>
  <c r="I904" i="1"/>
  <c r="K903" i="1"/>
  <c r="J903" i="1"/>
  <c r="I903" i="1"/>
  <c r="K902" i="1"/>
  <c r="J902" i="1"/>
  <c r="I902" i="1"/>
  <c r="K901" i="1"/>
  <c r="J901" i="1"/>
  <c r="I901" i="1"/>
  <c r="K900" i="1"/>
  <c r="J900" i="1"/>
  <c r="I900" i="1"/>
  <c r="K899" i="1"/>
  <c r="J899" i="1"/>
  <c r="I899" i="1"/>
  <c r="K898" i="1"/>
  <c r="J898" i="1"/>
  <c r="I898" i="1"/>
  <c r="K897" i="1"/>
  <c r="J897" i="1"/>
  <c r="I897" i="1"/>
  <c r="K896" i="1"/>
  <c r="J896" i="1"/>
  <c r="I896" i="1"/>
  <c r="K895" i="1"/>
  <c r="J895" i="1"/>
  <c r="I895" i="1"/>
  <c r="K894" i="1"/>
  <c r="J894" i="1"/>
  <c r="I894" i="1"/>
  <c r="K893" i="1"/>
  <c r="J893" i="1"/>
  <c r="I893" i="1"/>
  <c r="K892" i="1"/>
  <c r="J892" i="1"/>
  <c r="I892" i="1"/>
  <c r="K891" i="1"/>
  <c r="J891" i="1"/>
  <c r="I891" i="1"/>
  <c r="K890" i="1"/>
  <c r="J890" i="1"/>
  <c r="I890" i="1"/>
  <c r="K889" i="1"/>
  <c r="J889" i="1"/>
  <c r="I889" i="1"/>
  <c r="K888" i="1"/>
  <c r="J888" i="1"/>
  <c r="I888" i="1"/>
  <c r="K887" i="1"/>
  <c r="J887" i="1"/>
  <c r="I887" i="1"/>
  <c r="K886" i="1"/>
  <c r="J886" i="1"/>
  <c r="I886" i="1"/>
  <c r="K885" i="1"/>
  <c r="J885" i="1"/>
  <c r="I885" i="1"/>
  <c r="K884" i="1"/>
  <c r="J884" i="1"/>
  <c r="I884" i="1"/>
  <c r="K883" i="1"/>
  <c r="J883" i="1"/>
  <c r="I883" i="1"/>
  <c r="K882" i="1"/>
  <c r="J882" i="1"/>
  <c r="I882" i="1"/>
  <c r="K881" i="1"/>
  <c r="J881" i="1"/>
  <c r="I881" i="1"/>
  <c r="K880" i="1"/>
  <c r="J880" i="1"/>
  <c r="I880" i="1"/>
  <c r="K879" i="1"/>
  <c r="J879" i="1"/>
  <c r="I879" i="1"/>
  <c r="K878" i="1"/>
  <c r="J878" i="1"/>
  <c r="I878" i="1"/>
  <c r="K877" i="1"/>
  <c r="J877" i="1"/>
  <c r="I877" i="1"/>
  <c r="K876" i="1"/>
  <c r="J876" i="1"/>
  <c r="I876" i="1"/>
  <c r="K875" i="1"/>
  <c r="J875" i="1"/>
  <c r="I875" i="1"/>
  <c r="K874" i="1"/>
  <c r="J874" i="1"/>
  <c r="I874" i="1"/>
  <c r="K873" i="1"/>
  <c r="J873" i="1"/>
  <c r="I873" i="1"/>
  <c r="K872" i="1"/>
  <c r="J872" i="1"/>
  <c r="I872" i="1"/>
  <c r="K871" i="1"/>
  <c r="J871" i="1"/>
  <c r="I871" i="1"/>
  <c r="K870" i="1"/>
  <c r="J870" i="1"/>
  <c r="I870" i="1"/>
  <c r="K869" i="1"/>
  <c r="J869" i="1"/>
  <c r="I869" i="1"/>
  <c r="K868" i="1"/>
  <c r="J868" i="1"/>
  <c r="I868" i="1"/>
  <c r="K867" i="1"/>
  <c r="J867" i="1"/>
  <c r="I867" i="1"/>
  <c r="K866" i="1"/>
  <c r="J866" i="1"/>
  <c r="I866" i="1"/>
  <c r="K865" i="1"/>
  <c r="J865" i="1"/>
  <c r="I865" i="1"/>
  <c r="K864" i="1"/>
  <c r="J864" i="1"/>
  <c r="I864" i="1"/>
  <c r="K863" i="1"/>
  <c r="J863" i="1"/>
  <c r="I863" i="1"/>
  <c r="K862" i="1"/>
  <c r="J862" i="1"/>
  <c r="I862" i="1"/>
  <c r="K861" i="1"/>
  <c r="J861" i="1"/>
  <c r="I861" i="1"/>
  <c r="K860" i="1"/>
  <c r="J860" i="1"/>
  <c r="I860" i="1"/>
  <c r="K859" i="1"/>
  <c r="J859" i="1"/>
  <c r="I859" i="1"/>
  <c r="K858" i="1"/>
  <c r="J858" i="1"/>
  <c r="I858" i="1"/>
  <c r="K857" i="1"/>
  <c r="J857" i="1"/>
  <c r="I857" i="1"/>
  <c r="K856" i="1"/>
  <c r="J856" i="1"/>
  <c r="I856" i="1"/>
  <c r="K855" i="1"/>
  <c r="J855" i="1"/>
  <c r="I855" i="1"/>
  <c r="K854" i="1"/>
  <c r="J854" i="1"/>
  <c r="I854" i="1"/>
  <c r="K853" i="1"/>
  <c r="J853" i="1"/>
  <c r="I853" i="1"/>
  <c r="K852" i="1"/>
  <c r="J852" i="1"/>
  <c r="I852" i="1"/>
  <c r="K851" i="1"/>
  <c r="J851" i="1"/>
  <c r="I851" i="1"/>
  <c r="K850" i="1"/>
  <c r="J850" i="1"/>
  <c r="I850" i="1"/>
  <c r="K849" i="1"/>
  <c r="J849" i="1"/>
  <c r="I849" i="1"/>
  <c r="K848" i="1"/>
  <c r="J848" i="1"/>
  <c r="I848" i="1"/>
  <c r="K847" i="1"/>
  <c r="J847" i="1"/>
  <c r="I847" i="1"/>
  <c r="K846" i="1"/>
  <c r="J846" i="1"/>
  <c r="I846" i="1"/>
  <c r="K845" i="1"/>
  <c r="J845" i="1"/>
  <c r="I845" i="1"/>
  <c r="K844" i="1"/>
  <c r="J844" i="1"/>
  <c r="I844" i="1"/>
  <c r="K843" i="1"/>
  <c r="J843" i="1"/>
  <c r="I843" i="1"/>
  <c r="K842" i="1"/>
  <c r="J842" i="1"/>
  <c r="I842" i="1"/>
  <c r="K841" i="1"/>
  <c r="J841" i="1"/>
  <c r="I841" i="1"/>
  <c r="K840" i="1"/>
  <c r="J840" i="1"/>
  <c r="I840" i="1"/>
  <c r="K839" i="1"/>
  <c r="J839" i="1"/>
  <c r="I839" i="1"/>
  <c r="K838" i="1"/>
  <c r="J838" i="1"/>
  <c r="I838" i="1"/>
  <c r="K837" i="1"/>
  <c r="J837" i="1"/>
  <c r="I837" i="1"/>
  <c r="K836" i="1"/>
  <c r="J836" i="1"/>
  <c r="I836" i="1"/>
  <c r="K835" i="1"/>
  <c r="J835" i="1"/>
  <c r="I835" i="1"/>
  <c r="K834" i="1"/>
  <c r="J834" i="1"/>
  <c r="I834" i="1"/>
  <c r="K833" i="1"/>
  <c r="J833" i="1"/>
  <c r="I833" i="1"/>
  <c r="K832" i="1"/>
  <c r="J832" i="1"/>
  <c r="I832" i="1"/>
  <c r="K831" i="1"/>
  <c r="J831" i="1"/>
  <c r="I831" i="1"/>
  <c r="K830" i="1"/>
  <c r="J830" i="1"/>
  <c r="I830" i="1"/>
  <c r="K829" i="1"/>
  <c r="J829" i="1"/>
  <c r="I829" i="1"/>
  <c r="K828" i="1"/>
  <c r="J828" i="1"/>
  <c r="I828" i="1"/>
  <c r="K827" i="1"/>
  <c r="J827" i="1"/>
  <c r="I827" i="1"/>
  <c r="K826" i="1"/>
  <c r="J826" i="1"/>
  <c r="I826" i="1"/>
  <c r="K825" i="1"/>
  <c r="J825" i="1"/>
  <c r="I825" i="1"/>
  <c r="K824" i="1"/>
  <c r="J824" i="1"/>
  <c r="I824" i="1"/>
  <c r="K823" i="1"/>
  <c r="J823" i="1"/>
  <c r="I823" i="1"/>
  <c r="K822" i="1"/>
  <c r="J822" i="1"/>
  <c r="I822" i="1"/>
  <c r="K821" i="1"/>
  <c r="J821" i="1"/>
  <c r="I821" i="1"/>
  <c r="K820" i="1"/>
  <c r="J820" i="1"/>
  <c r="I820" i="1"/>
  <c r="K819" i="1"/>
  <c r="J819" i="1"/>
  <c r="I819" i="1"/>
  <c r="K818" i="1"/>
  <c r="J818" i="1"/>
  <c r="I818" i="1"/>
  <c r="K817" i="1"/>
  <c r="J817" i="1"/>
  <c r="I817" i="1"/>
  <c r="K816" i="1"/>
  <c r="J816" i="1"/>
  <c r="I816" i="1"/>
  <c r="K815" i="1"/>
  <c r="J815" i="1"/>
  <c r="I815" i="1"/>
  <c r="K814" i="1"/>
  <c r="J814" i="1"/>
  <c r="I814" i="1"/>
  <c r="K813" i="1"/>
  <c r="J813" i="1"/>
  <c r="I813" i="1"/>
  <c r="K812" i="1"/>
  <c r="J812" i="1"/>
  <c r="I812" i="1"/>
  <c r="K811" i="1"/>
  <c r="J811" i="1"/>
  <c r="I811" i="1"/>
  <c r="K810" i="1"/>
  <c r="J810" i="1"/>
  <c r="I810" i="1"/>
  <c r="K809" i="1"/>
  <c r="J809" i="1"/>
  <c r="I809" i="1"/>
  <c r="K808" i="1"/>
  <c r="J808" i="1"/>
  <c r="I808" i="1"/>
  <c r="K807" i="1"/>
  <c r="J807" i="1"/>
  <c r="I807" i="1"/>
  <c r="K806" i="1"/>
  <c r="J806" i="1"/>
  <c r="I806" i="1"/>
  <c r="K805" i="1"/>
  <c r="J805" i="1"/>
  <c r="I805" i="1"/>
  <c r="K804" i="1"/>
  <c r="J804" i="1"/>
  <c r="I804" i="1"/>
  <c r="K803" i="1"/>
  <c r="J803" i="1"/>
  <c r="I803" i="1"/>
  <c r="K802" i="1"/>
  <c r="J802" i="1"/>
  <c r="I802" i="1"/>
  <c r="K801" i="1"/>
  <c r="J801" i="1"/>
  <c r="I801" i="1"/>
  <c r="K800" i="1"/>
  <c r="J800" i="1"/>
  <c r="I800" i="1"/>
  <c r="K799" i="1"/>
  <c r="J799" i="1"/>
  <c r="I799" i="1"/>
  <c r="K798" i="1"/>
  <c r="J798" i="1"/>
  <c r="I798" i="1"/>
  <c r="K797" i="1"/>
  <c r="J797" i="1"/>
  <c r="I797" i="1"/>
  <c r="K796" i="1"/>
  <c r="J796" i="1"/>
  <c r="I796" i="1"/>
  <c r="K795" i="1"/>
  <c r="J795" i="1"/>
  <c r="I795" i="1"/>
  <c r="K794" i="1"/>
  <c r="J794" i="1"/>
  <c r="I794" i="1"/>
  <c r="K793" i="1"/>
  <c r="J793" i="1"/>
  <c r="I793" i="1"/>
  <c r="K792" i="1"/>
  <c r="J792" i="1"/>
  <c r="I792" i="1"/>
  <c r="K791" i="1"/>
  <c r="J791" i="1"/>
  <c r="I791" i="1"/>
  <c r="K790" i="1"/>
  <c r="J790" i="1"/>
  <c r="I790" i="1"/>
  <c r="K789" i="1"/>
  <c r="J789" i="1"/>
  <c r="I789" i="1"/>
  <c r="K788" i="1"/>
  <c r="J788" i="1"/>
  <c r="I788" i="1"/>
  <c r="K787" i="1"/>
  <c r="J787" i="1"/>
  <c r="I787" i="1"/>
  <c r="K786" i="1"/>
  <c r="J786" i="1"/>
  <c r="I786" i="1"/>
  <c r="K785" i="1"/>
  <c r="J785" i="1"/>
  <c r="I785" i="1"/>
  <c r="K784" i="1"/>
  <c r="J784" i="1"/>
  <c r="I784" i="1"/>
  <c r="K783" i="1"/>
  <c r="J783" i="1"/>
  <c r="I783" i="1"/>
  <c r="K782" i="1"/>
  <c r="J782" i="1"/>
  <c r="I782" i="1"/>
  <c r="K781" i="1"/>
  <c r="J781" i="1"/>
  <c r="I781" i="1"/>
  <c r="K780" i="1"/>
  <c r="J780" i="1"/>
  <c r="I780" i="1"/>
  <c r="K779" i="1"/>
  <c r="J779" i="1"/>
  <c r="I779" i="1"/>
  <c r="K778" i="1"/>
  <c r="J778" i="1"/>
  <c r="I778" i="1"/>
  <c r="K777" i="1"/>
  <c r="J777" i="1"/>
  <c r="I777" i="1"/>
  <c r="K776" i="1"/>
  <c r="J776" i="1"/>
  <c r="I776" i="1"/>
  <c r="K775" i="1"/>
  <c r="J775" i="1"/>
  <c r="I775" i="1"/>
  <c r="K774" i="1"/>
  <c r="J774" i="1"/>
  <c r="I774" i="1"/>
  <c r="K773" i="1"/>
  <c r="J773" i="1"/>
  <c r="I773" i="1"/>
  <c r="K772" i="1"/>
  <c r="J772" i="1"/>
  <c r="I772" i="1"/>
  <c r="K771" i="1"/>
  <c r="J771" i="1"/>
  <c r="I771" i="1"/>
  <c r="K770" i="1"/>
  <c r="J770" i="1"/>
  <c r="I770" i="1"/>
  <c r="K769" i="1"/>
  <c r="J769" i="1"/>
  <c r="I769" i="1"/>
  <c r="K768" i="1"/>
  <c r="J768" i="1"/>
  <c r="I768" i="1"/>
  <c r="K767" i="1"/>
  <c r="J767" i="1"/>
  <c r="I767" i="1"/>
  <c r="K766" i="1"/>
  <c r="J766" i="1"/>
  <c r="I766" i="1"/>
  <c r="K765" i="1"/>
  <c r="J765" i="1"/>
  <c r="I765" i="1"/>
  <c r="K764" i="1"/>
  <c r="J764" i="1"/>
  <c r="I764" i="1"/>
  <c r="K763" i="1"/>
  <c r="J763" i="1"/>
  <c r="I763" i="1"/>
  <c r="K762" i="1"/>
  <c r="J762" i="1"/>
  <c r="I762" i="1"/>
  <c r="K761" i="1"/>
  <c r="J761" i="1"/>
  <c r="I761" i="1"/>
  <c r="K760" i="1"/>
  <c r="J760" i="1"/>
  <c r="I760" i="1"/>
  <c r="K759" i="1"/>
  <c r="J759" i="1"/>
  <c r="I759" i="1"/>
  <c r="K758" i="1"/>
  <c r="J758" i="1"/>
  <c r="I758" i="1"/>
  <c r="K757" i="1"/>
  <c r="J757" i="1"/>
  <c r="I757" i="1"/>
  <c r="K756" i="1"/>
  <c r="J756" i="1"/>
  <c r="I756" i="1"/>
  <c r="K755" i="1"/>
  <c r="J755" i="1"/>
  <c r="I755" i="1"/>
  <c r="K754" i="1"/>
  <c r="J754" i="1"/>
  <c r="I754" i="1"/>
  <c r="K753" i="1"/>
  <c r="J753" i="1"/>
  <c r="I753" i="1"/>
  <c r="K752" i="1"/>
  <c r="J752" i="1"/>
  <c r="I752" i="1"/>
  <c r="K751" i="1"/>
  <c r="J751" i="1"/>
  <c r="I751" i="1"/>
  <c r="K750" i="1"/>
  <c r="J750" i="1"/>
  <c r="I750" i="1"/>
  <c r="K749" i="1"/>
  <c r="J749" i="1"/>
  <c r="I749" i="1"/>
  <c r="K748" i="1"/>
  <c r="J748" i="1"/>
  <c r="I748" i="1"/>
  <c r="K747" i="1"/>
  <c r="J747" i="1"/>
  <c r="I747" i="1"/>
  <c r="K746" i="1"/>
  <c r="J746" i="1"/>
  <c r="I746" i="1"/>
  <c r="K745" i="1"/>
  <c r="J745" i="1"/>
  <c r="I745" i="1"/>
  <c r="K744" i="1"/>
  <c r="J744" i="1"/>
  <c r="I744" i="1"/>
  <c r="K743" i="1"/>
  <c r="J743" i="1"/>
  <c r="I743" i="1"/>
  <c r="K742" i="1"/>
  <c r="J742" i="1"/>
  <c r="I742" i="1"/>
  <c r="K741" i="1"/>
  <c r="J741" i="1"/>
  <c r="I741" i="1"/>
  <c r="K740" i="1"/>
  <c r="J740" i="1"/>
  <c r="I740" i="1"/>
  <c r="K739" i="1"/>
  <c r="J739" i="1"/>
  <c r="I739" i="1"/>
  <c r="K738" i="1"/>
  <c r="J738" i="1"/>
  <c r="I738" i="1"/>
  <c r="K737" i="1"/>
  <c r="J737" i="1"/>
  <c r="I737" i="1"/>
  <c r="K736" i="1"/>
  <c r="J736" i="1"/>
  <c r="I736" i="1"/>
  <c r="K735" i="1"/>
  <c r="J735" i="1"/>
  <c r="I735" i="1"/>
  <c r="K734" i="1"/>
  <c r="J734" i="1"/>
  <c r="I734" i="1"/>
  <c r="K733" i="1"/>
  <c r="J733" i="1"/>
  <c r="I733" i="1"/>
  <c r="K732" i="1"/>
  <c r="J732" i="1"/>
  <c r="I732" i="1"/>
  <c r="K731" i="1"/>
  <c r="J731" i="1"/>
  <c r="I731" i="1"/>
  <c r="K730" i="1"/>
  <c r="J730" i="1"/>
  <c r="I730" i="1"/>
  <c r="K729" i="1"/>
  <c r="J729" i="1"/>
  <c r="I729" i="1"/>
  <c r="K728" i="1"/>
  <c r="J728" i="1"/>
  <c r="I728" i="1"/>
  <c r="K727" i="1"/>
  <c r="J727" i="1"/>
  <c r="I727" i="1"/>
  <c r="K726" i="1"/>
  <c r="J726" i="1"/>
  <c r="I726" i="1"/>
  <c r="K725" i="1"/>
  <c r="J725" i="1"/>
  <c r="I725" i="1"/>
  <c r="K724" i="1"/>
  <c r="J724" i="1"/>
  <c r="I724" i="1"/>
  <c r="K723" i="1"/>
  <c r="J723" i="1"/>
  <c r="I723" i="1"/>
  <c r="K722" i="1"/>
  <c r="J722" i="1"/>
  <c r="I722" i="1"/>
  <c r="K721" i="1"/>
  <c r="J721" i="1"/>
  <c r="I721" i="1"/>
  <c r="K720" i="1"/>
  <c r="J720" i="1"/>
  <c r="I720" i="1"/>
  <c r="K719" i="1"/>
  <c r="J719" i="1"/>
  <c r="I719" i="1"/>
  <c r="K718" i="1"/>
  <c r="J718" i="1"/>
  <c r="I718" i="1"/>
  <c r="K717" i="1"/>
  <c r="J717" i="1"/>
  <c r="I717" i="1"/>
  <c r="K716" i="1"/>
  <c r="J716" i="1"/>
  <c r="I716" i="1"/>
  <c r="K715" i="1"/>
  <c r="J715" i="1"/>
  <c r="I715" i="1"/>
  <c r="K714" i="1"/>
  <c r="J714" i="1"/>
  <c r="I714" i="1"/>
  <c r="K713" i="1"/>
  <c r="J713" i="1"/>
  <c r="I713" i="1"/>
  <c r="K712" i="1"/>
  <c r="J712" i="1"/>
  <c r="I712" i="1"/>
  <c r="K711" i="1"/>
  <c r="J711" i="1"/>
  <c r="I711" i="1"/>
  <c r="K710" i="1"/>
  <c r="J710" i="1"/>
  <c r="I710" i="1"/>
  <c r="K709" i="1"/>
  <c r="J709" i="1"/>
  <c r="I709" i="1"/>
  <c r="K708" i="1"/>
  <c r="J708" i="1"/>
  <c r="I708" i="1"/>
  <c r="K707" i="1"/>
  <c r="J707" i="1"/>
  <c r="I707" i="1"/>
  <c r="K706" i="1"/>
  <c r="J706" i="1"/>
  <c r="I706" i="1"/>
  <c r="K705" i="1"/>
  <c r="J705" i="1"/>
  <c r="I705" i="1"/>
  <c r="K704" i="1"/>
  <c r="J704" i="1"/>
  <c r="I704" i="1"/>
  <c r="K703" i="1"/>
  <c r="J703" i="1"/>
  <c r="I703" i="1"/>
  <c r="K702" i="1"/>
  <c r="J702" i="1"/>
  <c r="I702" i="1"/>
  <c r="K701" i="1"/>
  <c r="J701" i="1"/>
  <c r="I701" i="1"/>
  <c r="K700" i="1"/>
  <c r="J700" i="1"/>
  <c r="I700" i="1"/>
  <c r="K699" i="1"/>
  <c r="J699" i="1"/>
  <c r="I699" i="1"/>
  <c r="K698" i="1"/>
  <c r="J698" i="1"/>
  <c r="I698" i="1"/>
  <c r="K697" i="1"/>
  <c r="J697" i="1"/>
  <c r="I697" i="1"/>
  <c r="K696" i="1"/>
  <c r="J696" i="1"/>
  <c r="I696" i="1"/>
  <c r="K695" i="1"/>
  <c r="J695" i="1"/>
  <c r="I695" i="1"/>
  <c r="K694" i="1"/>
  <c r="J694" i="1"/>
  <c r="I694" i="1"/>
  <c r="K693" i="1"/>
  <c r="J693" i="1"/>
  <c r="I693" i="1"/>
  <c r="K692" i="1"/>
  <c r="J692" i="1"/>
  <c r="I692" i="1"/>
  <c r="K691" i="1"/>
  <c r="J691" i="1"/>
  <c r="I691" i="1"/>
  <c r="K690" i="1"/>
  <c r="J690" i="1"/>
  <c r="I690" i="1"/>
  <c r="K689" i="1"/>
  <c r="J689" i="1"/>
  <c r="I689" i="1"/>
  <c r="K688" i="1"/>
  <c r="J688" i="1"/>
  <c r="I688" i="1"/>
  <c r="K687" i="1"/>
  <c r="J687" i="1"/>
  <c r="I687" i="1"/>
  <c r="K686" i="1"/>
  <c r="J686" i="1"/>
  <c r="I686" i="1"/>
  <c r="K685" i="1"/>
  <c r="J685" i="1"/>
  <c r="I685" i="1"/>
  <c r="K684" i="1"/>
  <c r="J684" i="1"/>
  <c r="I684" i="1"/>
  <c r="K683" i="1"/>
  <c r="J683" i="1"/>
  <c r="I683" i="1"/>
  <c r="K682" i="1"/>
  <c r="J682" i="1"/>
  <c r="I682" i="1"/>
  <c r="K681" i="1"/>
  <c r="J681" i="1"/>
  <c r="I681" i="1"/>
  <c r="K680" i="1"/>
  <c r="J680" i="1"/>
  <c r="I680" i="1"/>
  <c r="K679" i="1"/>
  <c r="J679" i="1"/>
  <c r="I679" i="1"/>
  <c r="K678" i="1"/>
  <c r="J678" i="1"/>
  <c r="I678" i="1"/>
  <c r="K677" i="1"/>
  <c r="J677" i="1"/>
  <c r="I677" i="1"/>
  <c r="K676" i="1"/>
  <c r="J676" i="1"/>
  <c r="I676" i="1"/>
  <c r="K675" i="1"/>
  <c r="J675" i="1"/>
  <c r="I675" i="1"/>
  <c r="K674" i="1"/>
  <c r="J674" i="1"/>
  <c r="I674" i="1"/>
  <c r="K673" i="1"/>
  <c r="J673" i="1"/>
  <c r="I673" i="1"/>
  <c r="K672" i="1"/>
  <c r="J672" i="1"/>
  <c r="I672" i="1"/>
  <c r="K671" i="1"/>
  <c r="J671" i="1"/>
  <c r="I671" i="1"/>
  <c r="K670" i="1"/>
  <c r="J670" i="1"/>
  <c r="I670" i="1"/>
  <c r="K669" i="1"/>
  <c r="J669" i="1"/>
  <c r="I669" i="1"/>
  <c r="K668" i="1"/>
  <c r="J668" i="1"/>
  <c r="I668" i="1"/>
  <c r="K667" i="1"/>
  <c r="J667" i="1"/>
  <c r="I667" i="1"/>
  <c r="K666" i="1"/>
  <c r="J666" i="1"/>
  <c r="I666" i="1"/>
  <c r="K665" i="1"/>
  <c r="J665" i="1"/>
  <c r="I665" i="1"/>
  <c r="K664" i="1"/>
  <c r="J664" i="1"/>
  <c r="I664" i="1"/>
  <c r="K663" i="1"/>
  <c r="J663" i="1"/>
  <c r="I663" i="1"/>
  <c r="K662" i="1"/>
  <c r="J662" i="1"/>
  <c r="I662" i="1"/>
  <c r="K661" i="1"/>
  <c r="J661" i="1"/>
  <c r="I661" i="1"/>
  <c r="K660" i="1"/>
  <c r="J660" i="1"/>
  <c r="I660" i="1"/>
  <c r="K659" i="1"/>
  <c r="J659" i="1"/>
  <c r="I659" i="1"/>
  <c r="K658" i="1"/>
  <c r="J658" i="1"/>
  <c r="I658" i="1"/>
  <c r="K657" i="1"/>
  <c r="J657" i="1"/>
  <c r="I657" i="1"/>
  <c r="K656" i="1"/>
  <c r="J656" i="1"/>
  <c r="I656" i="1"/>
  <c r="K655" i="1"/>
  <c r="J655" i="1"/>
  <c r="I655" i="1"/>
  <c r="K654" i="1"/>
  <c r="J654" i="1"/>
  <c r="I654" i="1"/>
  <c r="K653" i="1"/>
  <c r="J653" i="1"/>
  <c r="I653" i="1"/>
  <c r="K652" i="1"/>
  <c r="J652" i="1"/>
  <c r="I652" i="1"/>
  <c r="K651" i="1"/>
  <c r="J651" i="1"/>
  <c r="I651" i="1"/>
  <c r="K650" i="1"/>
  <c r="J650" i="1"/>
  <c r="I650" i="1"/>
  <c r="K649" i="1"/>
  <c r="J649" i="1"/>
  <c r="I649" i="1"/>
  <c r="K648" i="1"/>
  <c r="J648" i="1"/>
  <c r="I648" i="1"/>
  <c r="K647" i="1"/>
  <c r="J647" i="1"/>
  <c r="I647" i="1"/>
  <c r="K646" i="1"/>
  <c r="J646" i="1"/>
  <c r="I646" i="1"/>
  <c r="K645" i="1"/>
  <c r="J645" i="1"/>
  <c r="I645" i="1"/>
  <c r="K644" i="1"/>
  <c r="J644" i="1"/>
  <c r="I644" i="1"/>
  <c r="K643" i="1"/>
  <c r="J643" i="1"/>
  <c r="I643" i="1"/>
  <c r="K642" i="1"/>
  <c r="J642" i="1"/>
  <c r="I642" i="1"/>
  <c r="K641" i="1"/>
  <c r="J641" i="1"/>
  <c r="I641" i="1"/>
  <c r="K640" i="1"/>
  <c r="J640" i="1"/>
  <c r="I640" i="1"/>
  <c r="K639" i="1"/>
  <c r="J639" i="1"/>
  <c r="I639" i="1"/>
  <c r="K638" i="1"/>
  <c r="J638" i="1"/>
  <c r="I638" i="1"/>
  <c r="K637" i="1"/>
  <c r="J637" i="1"/>
  <c r="I637" i="1"/>
  <c r="K636" i="1"/>
  <c r="J636" i="1"/>
  <c r="I636" i="1"/>
  <c r="K635" i="1"/>
  <c r="J635" i="1"/>
  <c r="I635" i="1"/>
  <c r="K634" i="1"/>
  <c r="J634" i="1"/>
  <c r="I634" i="1"/>
  <c r="K633" i="1"/>
  <c r="J633" i="1"/>
  <c r="I633" i="1"/>
  <c r="K632" i="1"/>
  <c r="J632" i="1"/>
  <c r="I632" i="1"/>
  <c r="K631" i="1"/>
  <c r="J631" i="1"/>
  <c r="I631" i="1"/>
  <c r="K630" i="1"/>
  <c r="J630" i="1"/>
  <c r="I630" i="1"/>
  <c r="K629" i="1"/>
  <c r="J629" i="1"/>
  <c r="I629" i="1"/>
  <c r="K628" i="1"/>
  <c r="J628" i="1"/>
  <c r="I628" i="1"/>
  <c r="K627" i="1"/>
  <c r="J627" i="1"/>
  <c r="I627" i="1"/>
  <c r="K626" i="1"/>
  <c r="J626" i="1"/>
  <c r="I626" i="1"/>
  <c r="K625" i="1"/>
  <c r="J625" i="1"/>
  <c r="I625" i="1"/>
  <c r="K624" i="1"/>
  <c r="J624" i="1"/>
  <c r="I624" i="1"/>
  <c r="K623" i="1"/>
  <c r="J623" i="1"/>
  <c r="I623" i="1"/>
  <c r="K622" i="1"/>
  <c r="J622" i="1"/>
  <c r="I622" i="1"/>
  <c r="K621" i="1"/>
  <c r="J621" i="1"/>
  <c r="I621" i="1"/>
  <c r="K620" i="1"/>
  <c r="J620" i="1"/>
  <c r="I620" i="1"/>
  <c r="K619" i="1"/>
  <c r="J619" i="1"/>
  <c r="I619" i="1"/>
  <c r="K618" i="1"/>
  <c r="J618" i="1"/>
  <c r="I618" i="1"/>
  <c r="K617" i="1"/>
  <c r="J617" i="1"/>
  <c r="I617" i="1"/>
  <c r="K616" i="1"/>
  <c r="J616" i="1"/>
  <c r="I616" i="1"/>
  <c r="K615" i="1"/>
  <c r="J615" i="1"/>
  <c r="I615" i="1"/>
  <c r="K614" i="1"/>
  <c r="J614" i="1"/>
  <c r="I614" i="1"/>
  <c r="K613" i="1"/>
  <c r="J613" i="1"/>
  <c r="I613" i="1"/>
  <c r="K612" i="1"/>
  <c r="J612" i="1"/>
  <c r="I612" i="1"/>
  <c r="K611" i="1"/>
  <c r="J611" i="1"/>
  <c r="I611" i="1"/>
  <c r="K610" i="1"/>
  <c r="J610" i="1"/>
  <c r="I610" i="1"/>
  <c r="K609" i="1"/>
  <c r="J609" i="1"/>
  <c r="I609" i="1"/>
  <c r="K608" i="1"/>
  <c r="J608" i="1"/>
  <c r="I608" i="1"/>
  <c r="K607" i="1"/>
  <c r="J607" i="1"/>
  <c r="I607" i="1"/>
  <c r="K606" i="1"/>
  <c r="J606" i="1"/>
  <c r="I606" i="1"/>
  <c r="K605" i="1"/>
  <c r="J605" i="1"/>
  <c r="I605" i="1"/>
  <c r="K604" i="1"/>
  <c r="J604" i="1"/>
  <c r="I604" i="1"/>
  <c r="K603" i="1"/>
  <c r="J603" i="1"/>
  <c r="I603" i="1"/>
  <c r="K602" i="1"/>
  <c r="J602" i="1"/>
  <c r="I602" i="1"/>
  <c r="K601" i="1"/>
  <c r="J601" i="1"/>
  <c r="I601" i="1"/>
  <c r="K600" i="1"/>
  <c r="J600" i="1"/>
  <c r="I600" i="1"/>
  <c r="K599" i="1"/>
  <c r="J599" i="1"/>
  <c r="I599" i="1"/>
  <c r="K598" i="1"/>
  <c r="J598" i="1"/>
  <c r="I598" i="1"/>
  <c r="K597" i="1"/>
  <c r="J597" i="1"/>
  <c r="I597" i="1"/>
  <c r="K596" i="1"/>
  <c r="J596" i="1"/>
  <c r="I596" i="1"/>
  <c r="K595" i="1"/>
  <c r="J595" i="1"/>
  <c r="I595" i="1"/>
  <c r="K594" i="1"/>
  <c r="J594" i="1"/>
  <c r="I594" i="1"/>
  <c r="K593" i="1"/>
  <c r="J593" i="1"/>
  <c r="I593" i="1"/>
  <c r="K592" i="1"/>
  <c r="J592" i="1"/>
  <c r="I592" i="1"/>
  <c r="K591" i="1"/>
  <c r="J591" i="1"/>
  <c r="I591" i="1"/>
  <c r="K590" i="1"/>
  <c r="J590" i="1"/>
  <c r="I590" i="1"/>
  <c r="K589" i="1"/>
  <c r="J589" i="1"/>
  <c r="I589" i="1"/>
  <c r="K588" i="1"/>
  <c r="J588" i="1"/>
  <c r="I588" i="1"/>
  <c r="K587" i="1"/>
  <c r="J587" i="1"/>
  <c r="I587" i="1"/>
  <c r="K586" i="1"/>
  <c r="J586" i="1"/>
  <c r="I586" i="1"/>
  <c r="K585" i="1"/>
  <c r="J585" i="1"/>
  <c r="I585" i="1"/>
  <c r="K584" i="1"/>
  <c r="J584" i="1"/>
  <c r="I584" i="1"/>
  <c r="K583" i="1"/>
  <c r="J583" i="1"/>
  <c r="I583" i="1"/>
  <c r="K582" i="1"/>
  <c r="J582" i="1"/>
  <c r="I582" i="1"/>
  <c r="K581" i="1"/>
  <c r="J581" i="1"/>
  <c r="I581" i="1"/>
  <c r="K580" i="1"/>
  <c r="J580" i="1"/>
  <c r="I580" i="1"/>
  <c r="K579" i="1"/>
  <c r="J579" i="1"/>
  <c r="I579" i="1"/>
  <c r="K578" i="1"/>
  <c r="J578" i="1"/>
  <c r="I578" i="1"/>
  <c r="K577" i="1"/>
  <c r="J577" i="1"/>
  <c r="I577" i="1"/>
  <c r="K576" i="1"/>
  <c r="J576" i="1"/>
  <c r="I576" i="1"/>
  <c r="K575" i="1"/>
  <c r="J575" i="1"/>
  <c r="I575" i="1"/>
  <c r="K574" i="1"/>
  <c r="J574" i="1"/>
  <c r="I574" i="1"/>
  <c r="K573" i="1"/>
  <c r="J573" i="1"/>
  <c r="I573" i="1"/>
  <c r="K572" i="1"/>
  <c r="J572" i="1"/>
  <c r="I572" i="1"/>
  <c r="K571" i="1"/>
  <c r="J571" i="1"/>
  <c r="I571" i="1"/>
  <c r="K570" i="1"/>
  <c r="J570" i="1"/>
  <c r="I570" i="1"/>
  <c r="K569" i="1"/>
  <c r="J569" i="1"/>
  <c r="I569" i="1"/>
  <c r="K568" i="1"/>
  <c r="J568" i="1"/>
  <c r="I568" i="1"/>
  <c r="K567" i="1"/>
  <c r="J567" i="1"/>
  <c r="I567" i="1"/>
  <c r="K566" i="1"/>
  <c r="J566" i="1"/>
  <c r="I566" i="1"/>
  <c r="K565" i="1"/>
  <c r="J565" i="1"/>
  <c r="I565" i="1"/>
  <c r="K564" i="1"/>
  <c r="J564" i="1"/>
  <c r="I564" i="1"/>
  <c r="K563" i="1"/>
  <c r="J563" i="1"/>
  <c r="I563" i="1"/>
  <c r="K562" i="1"/>
  <c r="J562" i="1"/>
  <c r="I562" i="1"/>
  <c r="K561" i="1"/>
  <c r="J561" i="1"/>
  <c r="I561" i="1"/>
  <c r="K560" i="1"/>
  <c r="J560" i="1"/>
  <c r="I560" i="1"/>
  <c r="K559" i="1"/>
  <c r="J559" i="1"/>
  <c r="I559" i="1"/>
  <c r="K558" i="1"/>
  <c r="J558" i="1"/>
  <c r="I558" i="1"/>
  <c r="K557" i="1"/>
  <c r="J557" i="1"/>
  <c r="I557" i="1"/>
  <c r="K556" i="1"/>
  <c r="J556" i="1"/>
  <c r="I556" i="1"/>
  <c r="K555" i="1"/>
  <c r="J555" i="1"/>
  <c r="I555" i="1"/>
  <c r="K554" i="1"/>
  <c r="J554" i="1"/>
  <c r="I554" i="1"/>
  <c r="K553" i="1"/>
  <c r="J553" i="1"/>
  <c r="I553" i="1"/>
  <c r="K552" i="1"/>
  <c r="J552" i="1"/>
  <c r="I552" i="1"/>
  <c r="K551" i="1"/>
  <c r="J551" i="1"/>
  <c r="I551" i="1"/>
  <c r="K550" i="1"/>
  <c r="J550" i="1"/>
  <c r="I550" i="1"/>
  <c r="K549" i="1"/>
  <c r="J549" i="1"/>
  <c r="I549" i="1"/>
  <c r="K548" i="1"/>
  <c r="J548" i="1"/>
  <c r="I548" i="1"/>
  <c r="K547" i="1"/>
  <c r="J547" i="1"/>
  <c r="I547" i="1"/>
  <c r="K546" i="1"/>
  <c r="J546" i="1"/>
  <c r="I546" i="1"/>
  <c r="K545" i="1"/>
  <c r="J545" i="1"/>
  <c r="I545" i="1"/>
  <c r="K544" i="1"/>
  <c r="J544" i="1"/>
  <c r="I544" i="1"/>
  <c r="K543" i="1"/>
  <c r="J543" i="1"/>
  <c r="I543" i="1"/>
  <c r="K542" i="1"/>
  <c r="J542" i="1"/>
  <c r="I542" i="1"/>
  <c r="K541" i="1"/>
  <c r="J541" i="1"/>
  <c r="I541" i="1"/>
  <c r="K540" i="1"/>
  <c r="J540" i="1"/>
  <c r="I540" i="1"/>
  <c r="K539" i="1"/>
  <c r="J539" i="1"/>
  <c r="I539" i="1"/>
  <c r="K538" i="1"/>
  <c r="J538" i="1"/>
  <c r="I538" i="1"/>
  <c r="K537" i="1"/>
  <c r="J537" i="1"/>
  <c r="I537" i="1"/>
  <c r="K536" i="1"/>
  <c r="J536" i="1"/>
  <c r="I536" i="1"/>
  <c r="K535" i="1"/>
  <c r="J535" i="1"/>
  <c r="I535" i="1"/>
  <c r="K534" i="1"/>
  <c r="J534" i="1"/>
  <c r="I534" i="1"/>
  <c r="K533" i="1"/>
  <c r="J533" i="1"/>
  <c r="I533" i="1"/>
  <c r="K532" i="1"/>
  <c r="J532" i="1"/>
  <c r="I532" i="1"/>
  <c r="K531" i="1"/>
  <c r="J531" i="1"/>
  <c r="I531" i="1"/>
  <c r="K530" i="1"/>
  <c r="J530" i="1"/>
  <c r="I530" i="1"/>
  <c r="K529" i="1"/>
  <c r="J529" i="1"/>
  <c r="I529" i="1"/>
  <c r="K528" i="1"/>
  <c r="J528" i="1"/>
  <c r="I528" i="1"/>
  <c r="K527" i="1"/>
  <c r="J527" i="1"/>
  <c r="I527" i="1"/>
  <c r="K526" i="1"/>
  <c r="J526" i="1"/>
  <c r="I526" i="1"/>
  <c r="K525" i="1"/>
  <c r="J525" i="1"/>
  <c r="I525" i="1"/>
  <c r="K524" i="1"/>
  <c r="J524" i="1"/>
  <c r="I524" i="1"/>
  <c r="K523" i="1"/>
  <c r="J523" i="1"/>
  <c r="I523" i="1"/>
  <c r="K522" i="1"/>
  <c r="J522" i="1"/>
  <c r="I522" i="1"/>
  <c r="K521" i="1"/>
  <c r="J521" i="1"/>
  <c r="I521" i="1"/>
  <c r="K520" i="1"/>
  <c r="J520" i="1"/>
  <c r="I520" i="1"/>
  <c r="K519" i="1"/>
  <c r="J519" i="1"/>
  <c r="I519" i="1"/>
  <c r="K518" i="1"/>
  <c r="J518" i="1"/>
  <c r="I518" i="1"/>
  <c r="K517" i="1"/>
  <c r="J517" i="1"/>
  <c r="I517" i="1"/>
  <c r="K516" i="1"/>
  <c r="J516" i="1"/>
  <c r="I516" i="1"/>
  <c r="K515" i="1"/>
  <c r="J515" i="1"/>
  <c r="I515" i="1"/>
  <c r="K514" i="1"/>
  <c r="J514" i="1"/>
  <c r="I514" i="1"/>
  <c r="K513" i="1"/>
  <c r="J513" i="1"/>
  <c r="I513" i="1"/>
  <c r="K512" i="1"/>
  <c r="J512" i="1"/>
  <c r="I512" i="1"/>
  <c r="K511" i="1"/>
  <c r="J511" i="1"/>
  <c r="I511" i="1"/>
  <c r="K510" i="1"/>
  <c r="J510" i="1"/>
  <c r="I510" i="1"/>
  <c r="K509" i="1"/>
  <c r="J509" i="1"/>
  <c r="I509" i="1"/>
  <c r="K508" i="1"/>
  <c r="J508" i="1"/>
  <c r="I508" i="1"/>
  <c r="K507" i="1"/>
  <c r="J507" i="1"/>
  <c r="I507" i="1"/>
  <c r="K506" i="1"/>
  <c r="J506" i="1"/>
  <c r="I506" i="1"/>
  <c r="K505" i="1"/>
  <c r="J505" i="1"/>
  <c r="I505" i="1"/>
  <c r="K504" i="1"/>
  <c r="J504" i="1"/>
  <c r="I504" i="1"/>
  <c r="K503" i="1"/>
  <c r="J503" i="1"/>
  <c r="I503" i="1"/>
  <c r="K502" i="1"/>
  <c r="J502" i="1"/>
  <c r="I502" i="1"/>
  <c r="K501" i="1"/>
  <c r="J501" i="1"/>
  <c r="I501" i="1"/>
  <c r="K500" i="1"/>
  <c r="J500" i="1"/>
  <c r="I500" i="1"/>
  <c r="K499" i="1"/>
  <c r="J499" i="1"/>
  <c r="I499" i="1"/>
  <c r="K498" i="1"/>
  <c r="J498" i="1"/>
  <c r="I498" i="1"/>
  <c r="K497" i="1"/>
  <c r="J497" i="1"/>
  <c r="I497" i="1"/>
  <c r="K496" i="1"/>
  <c r="J496" i="1"/>
  <c r="I496" i="1"/>
  <c r="K495" i="1"/>
  <c r="J495" i="1"/>
  <c r="I495" i="1"/>
  <c r="K494" i="1"/>
  <c r="J494" i="1"/>
  <c r="I494" i="1"/>
  <c r="K493" i="1"/>
  <c r="J493" i="1"/>
  <c r="I493" i="1"/>
  <c r="K492" i="1"/>
  <c r="J492" i="1"/>
  <c r="I492" i="1"/>
  <c r="K491" i="1"/>
  <c r="J491" i="1"/>
  <c r="I491" i="1"/>
  <c r="K490" i="1"/>
  <c r="J490" i="1"/>
  <c r="I490" i="1"/>
  <c r="K489" i="1"/>
  <c r="J489" i="1"/>
  <c r="I489" i="1"/>
  <c r="K488" i="1"/>
  <c r="J488" i="1"/>
  <c r="I488" i="1"/>
  <c r="K487" i="1"/>
  <c r="J487" i="1"/>
  <c r="I487" i="1"/>
  <c r="K486" i="1"/>
  <c r="J486" i="1"/>
  <c r="I486" i="1"/>
  <c r="K485" i="1"/>
  <c r="J485" i="1"/>
  <c r="I485" i="1"/>
  <c r="K484" i="1"/>
  <c r="J484" i="1"/>
  <c r="I484" i="1"/>
  <c r="K483" i="1"/>
  <c r="J483" i="1"/>
  <c r="I483" i="1"/>
  <c r="K482" i="1"/>
  <c r="J482" i="1"/>
  <c r="I482" i="1"/>
  <c r="K481" i="1"/>
  <c r="J481" i="1"/>
  <c r="I481" i="1"/>
  <c r="K480" i="1"/>
  <c r="J480" i="1"/>
  <c r="I480" i="1"/>
  <c r="K479" i="1"/>
  <c r="J479" i="1"/>
  <c r="I479" i="1"/>
  <c r="K478" i="1"/>
  <c r="J478" i="1"/>
  <c r="I478" i="1"/>
  <c r="K477" i="1"/>
  <c r="J477" i="1"/>
  <c r="I477" i="1"/>
  <c r="K476" i="1"/>
  <c r="J476" i="1"/>
  <c r="I476" i="1"/>
  <c r="K475" i="1"/>
  <c r="J475" i="1"/>
  <c r="I475" i="1"/>
  <c r="K474" i="1"/>
  <c r="J474" i="1"/>
  <c r="I474" i="1"/>
  <c r="K473" i="1"/>
  <c r="J473" i="1"/>
  <c r="I473" i="1"/>
  <c r="K472" i="1"/>
  <c r="J472" i="1"/>
  <c r="I472" i="1"/>
  <c r="K471" i="1"/>
  <c r="J471" i="1"/>
  <c r="I471" i="1"/>
  <c r="K470" i="1"/>
  <c r="J470" i="1"/>
  <c r="I470" i="1"/>
  <c r="K469" i="1"/>
  <c r="J469" i="1"/>
  <c r="I469" i="1"/>
  <c r="K468" i="1"/>
  <c r="J468" i="1"/>
  <c r="I468" i="1"/>
  <c r="K467" i="1"/>
  <c r="J467" i="1"/>
  <c r="I467" i="1"/>
  <c r="K466" i="1"/>
  <c r="J466" i="1"/>
  <c r="I466" i="1"/>
  <c r="K465" i="1"/>
  <c r="J465" i="1"/>
  <c r="I465" i="1"/>
  <c r="K464" i="1"/>
  <c r="J464" i="1"/>
  <c r="I464" i="1"/>
  <c r="K463" i="1"/>
  <c r="J463" i="1"/>
  <c r="I463" i="1"/>
  <c r="K462" i="1"/>
  <c r="J462" i="1"/>
  <c r="I462" i="1"/>
  <c r="K461" i="1"/>
  <c r="J461" i="1"/>
  <c r="I461" i="1"/>
  <c r="K460" i="1"/>
  <c r="J460" i="1"/>
  <c r="I460" i="1"/>
  <c r="K459" i="1"/>
  <c r="J459" i="1"/>
  <c r="I459" i="1"/>
  <c r="K458" i="1"/>
  <c r="J458" i="1"/>
  <c r="I458" i="1"/>
  <c r="K457" i="1"/>
  <c r="J457" i="1"/>
  <c r="I457" i="1"/>
  <c r="K456" i="1"/>
  <c r="J456" i="1"/>
  <c r="I456" i="1"/>
  <c r="K455" i="1"/>
  <c r="J455" i="1"/>
  <c r="I455" i="1"/>
  <c r="K454" i="1"/>
  <c r="J454" i="1"/>
  <c r="I454" i="1"/>
  <c r="K453" i="1"/>
  <c r="J453" i="1"/>
  <c r="I453" i="1"/>
  <c r="K452" i="1"/>
  <c r="J452" i="1"/>
  <c r="I452" i="1"/>
  <c r="K451" i="1"/>
  <c r="J451" i="1"/>
  <c r="I451" i="1"/>
  <c r="K450" i="1"/>
  <c r="J450" i="1"/>
  <c r="I450" i="1"/>
  <c r="K449" i="1"/>
  <c r="J449" i="1"/>
  <c r="I449" i="1"/>
  <c r="K448" i="1"/>
  <c r="J448" i="1"/>
  <c r="I448" i="1"/>
  <c r="K447" i="1"/>
  <c r="J447" i="1"/>
  <c r="I447" i="1"/>
  <c r="K446" i="1"/>
  <c r="J446" i="1"/>
  <c r="I446" i="1"/>
  <c r="K445" i="1"/>
  <c r="J445" i="1"/>
  <c r="I445" i="1"/>
  <c r="K444" i="1"/>
  <c r="J444" i="1"/>
  <c r="I444" i="1"/>
  <c r="K443" i="1"/>
  <c r="J443" i="1"/>
  <c r="I443" i="1"/>
  <c r="K442" i="1"/>
  <c r="J442" i="1"/>
  <c r="I442" i="1"/>
  <c r="K441" i="1"/>
  <c r="J441" i="1"/>
  <c r="I441" i="1"/>
  <c r="K440" i="1"/>
  <c r="J440" i="1"/>
  <c r="I440" i="1"/>
  <c r="K439" i="1"/>
  <c r="J439" i="1"/>
  <c r="I439" i="1"/>
  <c r="K438" i="1"/>
  <c r="J438" i="1"/>
  <c r="I438" i="1"/>
  <c r="K437" i="1"/>
  <c r="J437" i="1"/>
  <c r="I437" i="1"/>
  <c r="K436" i="1"/>
  <c r="J436" i="1"/>
  <c r="I436" i="1"/>
  <c r="K435" i="1"/>
  <c r="J435" i="1"/>
  <c r="I435" i="1"/>
  <c r="K434" i="1"/>
  <c r="J434" i="1"/>
  <c r="I434" i="1"/>
  <c r="K433" i="1"/>
  <c r="J433" i="1"/>
  <c r="I433" i="1"/>
  <c r="K432" i="1"/>
  <c r="J432" i="1"/>
  <c r="I432" i="1"/>
  <c r="K431" i="1"/>
  <c r="J431" i="1"/>
  <c r="I431" i="1"/>
  <c r="K430" i="1"/>
  <c r="J430" i="1"/>
  <c r="I430" i="1"/>
  <c r="K429" i="1"/>
  <c r="J429" i="1"/>
  <c r="I429" i="1"/>
  <c r="K428" i="1"/>
  <c r="J428" i="1"/>
  <c r="I428" i="1"/>
  <c r="K427" i="1"/>
  <c r="J427" i="1"/>
  <c r="I427" i="1"/>
  <c r="K426" i="1"/>
  <c r="J426" i="1"/>
  <c r="I426" i="1"/>
  <c r="K425" i="1"/>
  <c r="J425" i="1"/>
  <c r="I425" i="1"/>
  <c r="K424" i="1"/>
  <c r="J424" i="1"/>
  <c r="I424" i="1"/>
  <c r="K423" i="1"/>
  <c r="J423" i="1"/>
  <c r="I423" i="1"/>
  <c r="K422" i="1"/>
  <c r="J422" i="1"/>
  <c r="I422" i="1"/>
  <c r="K421" i="1"/>
  <c r="J421" i="1"/>
  <c r="I421" i="1"/>
  <c r="K420" i="1"/>
  <c r="J420" i="1"/>
  <c r="I420" i="1"/>
  <c r="K419" i="1"/>
  <c r="J419" i="1"/>
  <c r="I419" i="1"/>
  <c r="K418" i="1"/>
  <c r="J418" i="1"/>
  <c r="I418" i="1"/>
  <c r="K417" i="1"/>
  <c r="J417" i="1"/>
  <c r="I417" i="1"/>
  <c r="K416" i="1"/>
  <c r="J416" i="1"/>
  <c r="I416" i="1"/>
  <c r="K415" i="1"/>
  <c r="J415" i="1"/>
  <c r="I415" i="1"/>
  <c r="K414" i="1"/>
  <c r="J414" i="1"/>
  <c r="I414" i="1"/>
  <c r="K413" i="1"/>
  <c r="J413" i="1"/>
  <c r="I413" i="1"/>
  <c r="K412" i="1"/>
  <c r="J412" i="1"/>
  <c r="I412" i="1"/>
  <c r="K411" i="1"/>
  <c r="J411" i="1"/>
  <c r="I411" i="1"/>
  <c r="K410" i="1"/>
  <c r="J410" i="1"/>
  <c r="I410" i="1"/>
  <c r="K409" i="1"/>
  <c r="J409" i="1"/>
  <c r="I409" i="1"/>
  <c r="K408" i="1"/>
  <c r="J408" i="1"/>
  <c r="I408" i="1"/>
  <c r="K407" i="1"/>
  <c r="J407" i="1"/>
  <c r="I407" i="1"/>
  <c r="K406" i="1"/>
  <c r="J406" i="1"/>
  <c r="I406" i="1"/>
  <c r="K405" i="1"/>
  <c r="J405" i="1"/>
  <c r="I405" i="1"/>
  <c r="K404" i="1"/>
  <c r="J404" i="1"/>
  <c r="I404" i="1"/>
  <c r="K403" i="1"/>
  <c r="J403" i="1"/>
  <c r="I403" i="1"/>
  <c r="K402" i="1"/>
  <c r="J402" i="1"/>
  <c r="I402" i="1"/>
  <c r="K401" i="1"/>
  <c r="J401" i="1"/>
  <c r="I401" i="1"/>
  <c r="K400" i="1"/>
  <c r="J400" i="1"/>
  <c r="I400" i="1"/>
  <c r="K399" i="1"/>
  <c r="J399" i="1"/>
  <c r="I399" i="1"/>
  <c r="K398" i="1"/>
  <c r="J398" i="1"/>
  <c r="I398" i="1"/>
  <c r="K397" i="1"/>
  <c r="J397" i="1"/>
  <c r="I397" i="1"/>
  <c r="K396" i="1"/>
  <c r="J396" i="1"/>
  <c r="I396" i="1"/>
  <c r="K395" i="1"/>
  <c r="J395" i="1"/>
  <c r="I395" i="1"/>
  <c r="K394" i="1"/>
  <c r="J394" i="1"/>
  <c r="I394" i="1"/>
  <c r="K393" i="1"/>
  <c r="J393" i="1"/>
  <c r="I393" i="1"/>
  <c r="K392" i="1"/>
  <c r="J392" i="1"/>
  <c r="I392" i="1"/>
  <c r="K391" i="1"/>
  <c r="J391" i="1"/>
  <c r="I391" i="1"/>
  <c r="K390" i="1"/>
  <c r="J390" i="1"/>
  <c r="I390" i="1"/>
  <c r="K389" i="1"/>
  <c r="J389" i="1"/>
  <c r="I389" i="1"/>
  <c r="K388" i="1"/>
  <c r="J388" i="1"/>
  <c r="I388" i="1"/>
  <c r="K387" i="1"/>
  <c r="J387" i="1"/>
  <c r="I387" i="1"/>
  <c r="K386" i="1"/>
  <c r="J386" i="1"/>
  <c r="I386" i="1"/>
  <c r="K385" i="1"/>
  <c r="J385" i="1"/>
  <c r="I385" i="1"/>
  <c r="K384" i="1"/>
  <c r="J384" i="1"/>
  <c r="I384" i="1"/>
  <c r="K383" i="1"/>
  <c r="J383" i="1"/>
  <c r="I383" i="1"/>
  <c r="K382" i="1"/>
  <c r="J382" i="1"/>
  <c r="I382" i="1"/>
  <c r="K381" i="1"/>
  <c r="J381" i="1"/>
  <c r="I381" i="1"/>
  <c r="K380" i="1"/>
  <c r="J380" i="1"/>
  <c r="I380" i="1"/>
  <c r="K379" i="1"/>
  <c r="J379" i="1"/>
  <c r="I379" i="1"/>
  <c r="K378" i="1"/>
  <c r="J378" i="1"/>
  <c r="I378" i="1"/>
  <c r="K377" i="1"/>
  <c r="J377" i="1"/>
  <c r="I377" i="1"/>
  <c r="K376" i="1"/>
  <c r="J376" i="1"/>
  <c r="I376" i="1"/>
  <c r="K375" i="1"/>
  <c r="J375" i="1"/>
  <c r="I375" i="1"/>
  <c r="K374" i="1"/>
  <c r="J374" i="1"/>
  <c r="I374" i="1"/>
  <c r="K373" i="1"/>
  <c r="J373" i="1"/>
  <c r="I373" i="1"/>
  <c r="K372" i="1"/>
  <c r="J372" i="1"/>
  <c r="I372" i="1"/>
  <c r="K371" i="1"/>
  <c r="J371" i="1"/>
  <c r="I371" i="1"/>
  <c r="K370" i="1"/>
  <c r="J370" i="1"/>
  <c r="I370" i="1"/>
  <c r="K369" i="1"/>
  <c r="J369" i="1"/>
  <c r="I369" i="1"/>
  <c r="K368" i="1"/>
  <c r="J368" i="1"/>
  <c r="I368" i="1"/>
  <c r="K367" i="1"/>
  <c r="J367" i="1"/>
  <c r="I367" i="1"/>
  <c r="K366" i="1"/>
  <c r="J366" i="1"/>
  <c r="I366" i="1"/>
  <c r="K365" i="1"/>
  <c r="J365" i="1"/>
  <c r="I365" i="1"/>
  <c r="K364" i="1"/>
  <c r="J364" i="1"/>
  <c r="I364" i="1"/>
  <c r="K363" i="1"/>
  <c r="J363" i="1"/>
  <c r="I363" i="1"/>
  <c r="K362" i="1"/>
  <c r="J362" i="1"/>
  <c r="I362" i="1"/>
  <c r="K361" i="1"/>
  <c r="J361" i="1"/>
  <c r="I361" i="1"/>
  <c r="K360" i="1"/>
  <c r="J360" i="1"/>
  <c r="I360" i="1"/>
  <c r="K359" i="1"/>
  <c r="J359" i="1"/>
  <c r="I359" i="1"/>
  <c r="K358" i="1"/>
  <c r="J358" i="1"/>
  <c r="I358" i="1"/>
  <c r="K357" i="1"/>
  <c r="J357" i="1"/>
  <c r="I357" i="1"/>
  <c r="K356" i="1"/>
  <c r="J356" i="1"/>
  <c r="I356" i="1"/>
  <c r="K355" i="1"/>
  <c r="J355" i="1"/>
  <c r="I355" i="1"/>
  <c r="K354" i="1"/>
  <c r="J354" i="1"/>
  <c r="I354" i="1"/>
  <c r="K353" i="1"/>
  <c r="J353" i="1"/>
  <c r="I353" i="1"/>
  <c r="K352" i="1"/>
  <c r="J352" i="1"/>
  <c r="I352" i="1"/>
  <c r="K351" i="1"/>
  <c r="J351" i="1"/>
  <c r="I351" i="1"/>
  <c r="K350" i="1"/>
  <c r="J350" i="1"/>
  <c r="I350" i="1"/>
  <c r="K349" i="1"/>
  <c r="J349" i="1"/>
  <c r="I349" i="1"/>
  <c r="K348" i="1"/>
  <c r="J348" i="1"/>
  <c r="I348" i="1"/>
  <c r="K347" i="1"/>
  <c r="J347" i="1"/>
  <c r="I347" i="1"/>
  <c r="K346" i="1"/>
  <c r="J346" i="1"/>
  <c r="I346" i="1"/>
  <c r="K345" i="1"/>
  <c r="J345" i="1"/>
  <c r="I345" i="1"/>
  <c r="K344" i="1"/>
  <c r="J344" i="1"/>
  <c r="I344" i="1"/>
  <c r="K343" i="1"/>
  <c r="J343" i="1"/>
  <c r="I343" i="1"/>
  <c r="K342" i="1"/>
  <c r="J342" i="1"/>
  <c r="I342" i="1"/>
  <c r="K341" i="1"/>
  <c r="J341" i="1"/>
  <c r="I341" i="1"/>
  <c r="K340" i="1"/>
  <c r="J340" i="1"/>
  <c r="I340" i="1"/>
  <c r="K339" i="1"/>
  <c r="J339" i="1"/>
  <c r="I339" i="1"/>
  <c r="K338" i="1"/>
  <c r="J338" i="1"/>
  <c r="I338" i="1"/>
  <c r="K337" i="1"/>
  <c r="J337" i="1"/>
  <c r="I337" i="1"/>
  <c r="K336" i="1"/>
  <c r="J336" i="1"/>
  <c r="I336" i="1"/>
  <c r="K335" i="1"/>
  <c r="J335" i="1"/>
  <c r="I335" i="1"/>
  <c r="K334" i="1"/>
  <c r="J334" i="1"/>
  <c r="I334" i="1"/>
  <c r="K333" i="1"/>
  <c r="J333" i="1"/>
  <c r="I333" i="1"/>
  <c r="K332" i="1"/>
  <c r="J332" i="1"/>
  <c r="I332" i="1"/>
  <c r="K331" i="1"/>
  <c r="J331" i="1"/>
  <c r="I331" i="1"/>
  <c r="K330" i="1"/>
  <c r="J330" i="1"/>
  <c r="I330" i="1"/>
  <c r="K329" i="1"/>
  <c r="J329" i="1"/>
  <c r="I329" i="1"/>
  <c r="K328" i="1"/>
  <c r="J328" i="1"/>
  <c r="I328" i="1"/>
  <c r="K327" i="1"/>
  <c r="J327" i="1"/>
  <c r="I327" i="1"/>
  <c r="K326" i="1"/>
  <c r="J326" i="1"/>
  <c r="I326" i="1"/>
  <c r="K325" i="1"/>
  <c r="J325" i="1"/>
  <c r="I325" i="1"/>
  <c r="K324" i="1"/>
  <c r="J324" i="1"/>
  <c r="I324" i="1"/>
  <c r="K323" i="1"/>
  <c r="J323" i="1"/>
  <c r="I323" i="1"/>
  <c r="K322" i="1"/>
  <c r="J322" i="1"/>
  <c r="I322" i="1"/>
  <c r="K321" i="1"/>
  <c r="J321" i="1"/>
  <c r="I321" i="1"/>
  <c r="K320" i="1"/>
  <c r="J320" i="1"/>
  <c r="I320" i="1"/>
  <c r="K319" i="1"/>
  <c r="J319" i="1"/>
  <c r="I319" i="1"/>
  <c r="K318" i="1"/>
  <c r="J318" i="1"/>
  <c r="I318" i="1"/>
  <c r="K317" i="1"/>
  <c r="J317" i="1"/>
  <c r="I317" i="1"/>
  <c r="K316" i="1"/>
  <c r="J316" i="1"/>
  <c r="I316" i="1"/>
  <c r="K315" i="1"/>
  <c r="J315" i="1"/>
  <c r="I315" i="1"/>
  <c r="K314" i="1"/>
  <c r="J314" i="1"/>
  <c r="I314" i="1"/>
  <c r="K313" i="1"/>
  <c r="J313" i="1"/>
  <c r="I313" i="1"/>
  <c r="K312" i="1"/>
  <c r="J312" i="1"/>
  <c r="I312" i="1"/>
  <c r="K311" i="1"/>
  <c r="J311" i="1"/>
  <c r="I311" i="1"/>
  <c r="K310" i="1"/>
  <c r="J310" i="1"/>
  <c r="I310" i="1"/>
  <c r="K309" i="1"/>
  <c r="J309" i="1"/>
  <c r="I309" i="1"/>
  <c r="K308" i="1"/>
  <c r="J308" i="1"/>
  <c r="I308" i="1"/>
  <c r="K307" i="1"/>
  <c r="J307" i="1"/>
  <c r="I307" i="1"/>
  <c r="K306" i="1"/>
  <c r="J306" i="1"/>
  <c r="I306" i="1"/>
  <c r="K305" i="1"/>
  <c r="J305" i="1"/>
  <c r="I305" i="1"/>
  <c r="K304" i="1"/>
  <c r="J304" i="1"/>
  <c r="I304" i="1"/>
  <c r="K303" i="1"/>
  <c r="J303" i="1"/>
  <c r="I303" i="1"/>
  <c r="K302" i="1"/>
  <c r="J302" i="1"/>
  <c r="I302" i="1"/>
  <c r="K301" i="1"/>
  <c r="J301" i="1"/>
  <c r="I301" i="1"/>
  <c r="K300" i="1"/>
  <c r="J300" i="1"/>
  <c r="I300" i="1"/>
  <c r="K299" i="1"/>
  <c r="J299" i="1"/>
  <c r="I299" i="1"/>
  <c r="K298" i="1"/>
  <c r="J298" i="1"/>
  <c r="I298" i="1"/>
  <c r="K297" i="1"/>
  <c r="J297" i="1"/>
  <c r="I297" i="1"/>
  <c r="K296" i="1"/>
  <c r="J296" i="1"/>
  <c r="I296" i="1"/>
  <c r="K295" i="1"/>
  <c r="J295" i="1"/>
  <c r="I295" i="1"/>
  <c r="K294" i="1"/>
  <c r="J294" i="1"/>
  <c r="I294" i="1"/>
  <c r="K293" i="1"/>
  <c r="J293" i="1"/>
  <c r="I293" i="1"/>
  <c r="K292" i="1"/>
  <c r="J292" i="1"/>
  <c r="I292" i="1"/>
  <c r="K291" i="1"/>
  <c r="J291" i="1"/>
  <c r="I291" i="1"/>
  <c r="K290" i="1"/>
  <c r="J290" i="1"/>
  <c r="I290" i="1"/>
  <c r="K289" i="1"/>
  <c r="J289" i="1"/>
  <c r="I289" i="1"/>
  <c r="K288" i="1"/>
  <c r="J288" i="1"/>
  <c r="I288" i="1"/>
  <c r="K287" i="1"/>
  <c r="J287" i="1"/>
  <c r="I287" i="1"/>
  <c r="K286" i="1"/>
  <c r="J286" i="1"/>
  <c r="I286" i="1"/>
  <c r="K285" i="1"/>
  <c r="J285" i="1"/>
  <c r="I285" i="1"/>
  <c r="K284" i="1"/>
  <c r="J284" i="1"/>
  <c r="I284" i="1"/>
  <c r="K283" i="1"/>
  <c r="J283" i="1"/>
  <c r="I283" i="1"/>
  <c r="K282" i="1"/>
  <c r="J282" i="1"/>
  <c r="I282" i="1"/>
  <c r="K281" i="1"/>
  <c r="J281" i="1"/>
  <c r="I281" i="1"/>
  <c r="K280" i="1"/>
  <c r="J280" i="1"/>
  <c r="I280" i="1"/>
  <c r="K279" i="1"/>
  <c r="J279" i="1"/>
  <c r="I279" i="1"/>
  <c r="K278" i="1"/>
  <c r="J278" i="1"/>
  <c r="I278" i="1"/>
  <c r="K277" i="1"/>
  <c r="J277" i="1"/>
  <c r="I277" i="1"/>
  <c r="K276" i="1"/>
  <c r="J276" i="1"/>
  <c r="I276" i="1"/>
  <c r="K275" i="1"/>
  <c r="J275" i="1"/>
  <c r="I275" i="1"/>
  <c r="K274" i="1"/>
  <c r="J274" i="1"/>
  <c r="I274" i="1"/>
  <c r="K273" i="1"/>
  <c r="J273" i="1"/>
  <c r="I273" i="1"/>
  <c r="K272" i="1"/>
  <c r="J272" i="1"/>
  <c r="I272" i="1"/>
  <c r="K271" i="1"/>
  <c r="J271" i="1"/>
  <c r="I271" i="1"/>
  <c r="K270" i="1"/>
  <c r="J270" i="1"/>
  <c r="I270" i="1"/>
  <c r="K269" i="1"/>
  <c r="J269" i="1"/>
  <c r="I269" i="1"/>
  <c r="K268" i="1"/>
  <c r="J268" i="1"/>
  <c r="I268" i="1"/>
  <c r="K267" i="1"/>
  <c r="J267" i="1"/>
  <c r="I267" i="1"/>
  <c r="K266" i="1"/>
  <c r="J266" i="1"/>
  <c r="I266" i="1"/>
  <c r="K265" i="1"/>
  <c r="J265" i="1"/>
  <c r="I265" i="1"/>
  <c r="K264" i="1"/>
  <c r="J264" i="1"/>
  <c r="I264" i="1"/>
  <c r="K263" i="1"/>
  <c r="J263" i="1"/>
  <c r="I263" i="1"/>
  <c r="K262" i="1"/>
  <c r="J262" i="1"/>
  <c r="I262" i="1"/>
  <c r="K261" i="1"/>
  <c r="J261" i="1"/>
  <c r="I261" i="1"/>
  <c r="K260" i="1"/>
  <c r="J260" i="1"/>
  <c r="I260" i="1"/>
  <c r="K259" i="1"/>
  <c r="J259" i="1"/>
  <c r="I259" i="1"/>
  <c r="K258" i="1"/>
  <c r="J258" i="1"/>
  <c r="I258" i="1"/>
  <c r="K257" i="1"/>
  <c r="J257" i="1"/>
  <c r="I257" i="1"/>
  <c r="K256" i="1"/>
  <c r="J256" i="1"/>
  <c r="I256" i="1"/>
  <c r="K255" i="1"/>
  <c r="J255" i="1"/>
  <c r="I255" i="1"/>
  <c r="K254" i="1"/>
  <c r="J254" i="1"/>
  <c r="I254" i="1"/>
  <c r="K253" i="1"/>
  <c r="J253" i="1"/>
  <c r="I253" i="1"/>
  <c r="K252" i="1"/>
  <c r="J252" i="1"/>
  <c r="I252" i="1"/>
  <c r="K251" i="1"/>
  <c r="J251" i="1"/>
  <c r="I251" i="1"/>
  <c r="K250" i="1"/>
  <c r="J250" i="1"/>
  <c r="I250" i="1"/>
  <c r="K249" i="1"/>
  <c r="J249" i="1"/>
  <c r="I249" i="1"/>
  <c r="K248" i="1"/>
  <c r="J248" i="1"/>
  <c r="I248" i="1"/>
  <c r="K247" i="1"/>
  <c r="J247" i="1"/>
  <c r="I247" i="1"/>
  <c r="K246" i="1"/>
  <c r="J246" i="1"/>
  <c r="I246" i="1"/>
  <c r="K245" i="1"/>
  <c r="J245" i="1"/>
  <c r="I245" i="1"/>
  <c r="K244" i="1"/>
  <c r="J244" i="1"/>
  <c r="I244" i="1"/>
  <c r="K243" i="1"/>
  <c r="J243" i="1"/>
  <c r="I243" i="1"/>
  <c r="K242" i="1"/>
  <c r="J242" i="1"/>
  <c r="I242" i="1"/>
  <c r="K241" i="1"/>
  <c r="J241" i="1"/>
  <c r="I241" i="1"/>
  <c r="K240" i="1"/>
  <c r="J240" i="1"/>
  <c r="I240" i="1"/>
  <c r="K239" i="1"/>
  <c r="J239" i="1"/>
  <c r="I239" i="1"/>
  <c r="K238" i="1"/>
  <c r="J238" i="1"/>
  <c r="I238" i="1"/>
  <c r="K237" i="1"/>
  <c r="J237" i="1"/>
  <c r="I237" i="1"/>
  <c r="K236" i="1"/>
  <c r="J236" i="1"/>
  <c r="I236" i="1"/>
  <c r="K235" i="1"/>
  <c r="J235" i="1"/>
  <c r="I235" i="1"/>
  <c r="K234" i="1"/>
  <c r="J234" i="1"/>
  <c r="I234" i="1"/>
  <c r="K233" i="1"/>
  <c r="J233" i="1"/>
  <c r="I233" i="1"/>
  <c r="K232" i="1"/>
  <c r="J232" i="1"/>
  <c r="I232" i="1"/>
  <c r="K231" i="1"/>
  <c r="J231" i="1"/>
  <c r="I231" i="1"/>
  <c r="K230" i="1"/>
  <c r="J230" i="1"/>
  <c r="I230" i="1"/>
  <c r="K229" i="1"/>
  <c r="J229" i="1"/>
  <c r="I229" i="1"/>
  <c r="K228" i="1"/>
  <c r="J228" i="1"/>
  <c r="I228" i="1"/>
  <c r="K227" i="1"/>
  <c r="J227" i="1"/>
  <c r="I227" i="1"/>
  <c r="K226" i="1"/>
  <c r="J226" i="1"/>
  <c r="I226" i="1"/>
  <c r="K225" i="1"/>
  <c r="J225" i="1"/>
  <c r="I225" i="1"/>
  <c r="K224" i="1"/>
  <c r="J224" i="1"/>
  <c r="I224" i="1"/>
  <c r="K223" i="1"/>
  <c r="J223" i="1"/>
  <c r="I223" i="1"/>
  <c r="K222" i="1"/>
  <c r="J222" i="1"/>
  <c r="I222" i="1"/>
  <c r="K221" i="1"/>
  <c r="J221" i="1"/>
  <c r="I221" i="1"/>
  <c r="K220" i="1"/>
  <c r="J220" i="1"/>
  <c r="I220" i="1"/>
  <c r="K219" i="1"/>
  <c r="J219" i="1"/>
  <c r="I219" i="1"/>
  <c r="K218" i="1"/>
  <c r="J218" i="1"/>
  <c r="I218" i="1"/>
  <c r="K217" i="1"/>
  <c r="J217" i="1"/>
  <c r="I217" i="1"/>
  <c r="K216" i="1"/>
  <c r="J216" i="1"/>
  <c r="I216" i="1"/>
  <c r="K215" i="1"/>
  <c r="J215" i="1"/>
  <c r="I215" i="1"/>
  <c r="K214" i="1"/>
  <c r="J214" i="1"/>
  <c r="I214" i="1"/>
  <c r="K213" i="1"/>
  <c r="J213" i="1"/>
  <c r="I213" i="1"/>
  <c r="K212" i="1"/>
  <c r="J212" i="1"/>
  <c r="I212" i="1"/>
  <c r="K211" i="1"/>
  <c r="J211" i="1"/>
  <c r="I211" i="1"/>
  <c r="K210" i="1"/>
  <c r="J210" i="1"/>
  <c r="I210" i="1"/>
  <c r="K209" i="1"/>
  <c r="J209" i="1"/>
  <c r="I209" i="1"/>
  <c r="K208" i="1"/>
  <c r="J208" i="1"/>
  <c r="I208" i="1"/>
  <c r="K207" i="1"/>
  <c r="J207" i="1"/>
  <c r="I207" i="1"/>
  <c r="K206" i="1"/>
  <c r="J206" i="1"/>
  <c r="I206" i="1"/>
  <c r="K205" i="1"/>
  <c r="J205" i="1"/>
  <c r="I205" i="1"/>
  <c r="K204" i="1"/>
  <c r="J204" i="1"/>
  <c r="I204" i="1"/>
  <c r="K203" i="1"/>
  <c r="J203" i="1"/>
  <c r="I203" i="1"/>
  <c r="K202" i="1"/>
  <c r="J202" i="1"/>
  <c r="I202" i="1"/>
  <c r="K201" i="1"/>
  <c r="J201" i="1"/>
  <c r="I201" i="1"/>
  <c r="K200" i="1"/>
  <c r="J200" i="1"/>
  <c r="I200" i="1"/>
  <c r="K199" i="1"/>
  <c r="J199" i="1"/>
  <c r="I199" i="1"/>
  <c r="K198" i="1"/>
  <c r="J198" i="1"/>
  <c r="I198" i="1"/>
  <c r="K197" i="1"/>
  <c r="J197" i="1"/>
  <c r="I197" i="1"/>
  <c r="K196" i="1"/>
  <c r="J196" i="1"/>
  <c r="I196" i="1"/>
  <c r="K195" i="1"/>
  <c r="J195" i="1"/>
  <c r="I195" i="1"/>
  <c r="K194" i="1"/>
  <c r="J194" i="1"/>
  <c r="I194" i="1"/>
  <c r="K193" i="1"/>
  <c r="J193" i="1"/>
  <c r="I193" i="1"/>
  <c r="K192" i="1"/>
  <c r="J192" i="1"/>
  <c r="I192" i="1"/>
  <c r="K191" i="1"/>
  <c r="J191" i="1"/>
  <c r="I191" i="1"/>
  <c r="K190" i="1"/>
  <c r="J190" i="1"/>
  <c r="I190" i="1"/>
  <c r="K189" i="1"/>
  <c r="J189" i="1"/>
  <c r="I189" i="1"/>
  <c r="K188" i="1"/>
  <c r="J188" i="1"/>
  <c r="I188" i="1"/>
  <c r="K187" i="1"/>
  <c r="J187" i="1"/>
  <c r="I187" i="1"/>
  <c r="K186" i="1"/>
  <c r="J186" i="1"/>
  <c r="I186" i="1"/>
  <c r="K185" i="1"/>
  <c r="J185" i="1"/>
  <c r="I185" i="1"/>
  <c r="K184" i="1"/>
  <c r="J184" i="1"/>
  <c r="I184" i="1"/>
  <c r="K183" i="1"/>
  <c r="J183" i="1"/>
  <c r="I183" i="1"/>
  <c r="K182" i="1"/>
  <c r="J182" i="1"/>
  <c r="I182" i="1"/>
  <c r="K181" i="1"/>
  <c r="J181" i="1"/>
  <c r="I181" i="1"/>
  <c r="K180" i="1"/>
  <c r="J180" i="1"/>
  <c r="I180" i="1"/>
  <c r="K179" i="1"/>
  <c r="J179" i="1"/>
  <c r="I179" i="1"/>
  <c r="K178" i="1"/>
  <c r="J178" i="1"/>
  <c r="I178" i="1"/>
  <c r="K177" i="1"/>
  <c r="J177" i="1"/>
  <c r="I177" i="1"/>
  <c r="K176" i="1"/>
  <c r="J176" i="1"/>
  <c r="I176" i="1"/>
  <c r="K175" i="1"/>
  <c r="J175" i="1"/>
  <c r="I175" i="1"/>
  <c r="K174" i="1"/>
  <c r="J174" i="1"/>
  <c r="I174" i="1"/>
  <c r="K173" i="1"/>
  <c r="J173" i="1"/>
  <c r="I173" i="1"/>
  <c r="K172" i="1"/>
  <c r="J172" i="1"/>
  <c r="I172" i="1"/>
  <c r="K171" i="1"/>
  <c r="J171" i="1"/>
  <c r="I171" i="1"/>
  <c r="K170" i="1"/>
  <c r="J170" i="1"/>
  <c r="I170" i="1"/>
  <c r="K169" i="1"/>
  <c r="J169" i="1"/>
  <c r="I169" i="1"/>
  <c r="K168" i="1"/>
  <c r="J168" i="1"/>
  <c r="I168" i="1"/>
  <c r="K167" i="1"/>
  <c r="J167" i="1"/>
  <c r="I167" i="1"/>
  <c r="K166" i="1"/>
  <c r="J166" i="1"/>
  <c r="I166" i="1"/>
  <c r="K165" i="1"/>
  <c r="J165" i="1"/>
  <c r="I165" i="1"/>
  <c r="K164" i="1"/>
  <c r="J164" i="1"/>
  <c r="I164" i="1"/>
  <c r="K163" i="1"/>
  <c r="J163" i="1"/>
  <c r="I163" i="1"/>
  <c r="K162" i="1"/>
  <c r="J162" i="1"/>
  <c r="I162" i="1"/>
  <c r="K161" i="1"/>
  <c r="J161" i="1"/>
  <c r="I161" i="1"/>
  <c r="K160" i="1"/>
  <c r="J160" i="1"/>
  <c r="I160" i="1"/>
  <c r="K159" i="1"/>
  <c r="J159" i="1"/>
  <c r="I159" i="1"/>
  <c r="K158" i="1"/>
  <c r="J158" i="1"/>
  <c r="I158" i="1"/>
  <c r="K157" i="1"/>
  <c r="J157" i="1"/>
  <c r="I157" i="1"/>
  <c r="K156" i="1"/>
  <c r="J156" i="1"/>
  <c r="I156" i="1"/>
  <c r="K155" i="1"/>
  <c r="J155" i="1"/>
  <c r="I155" i="1"/>
  <c r="K154" i="1"/>
  <c r="J154" i="1"/>
  <c r="I154" i="1"/>
  <c r="K153" i="1"/>
  <c r="J153" i="1"/>
  <c r="I153" i="1"/>
  <c r="K152" i="1"/>
  <c r="J152" i="1"/>
  <c r="I152" i="1"/>
  <c r="K151" i="1"/>
  <c r="J151" i="1"/>
  <c r="I151" i="1"/>
  <c r="K150" i="1"/>
  <c r="J150" i="1"/>
  <c r="I150" i="1"/>
  <c r="K149" i="1"/>
  <c r="J149" i="1"/>
  <c r="I149" i="1"/>
  <c r="K148" i="1"/>
  <c r="J148" i="1"/>
  <c r="I148" i="1"/>
  <c r="K147" i="1"/>
  <c r="J147" i="1"/>
  <c r="I147" i="1"/>
  <c r="K146" i="1"/>
  <c r="J146" i="1"/>
  <c r="I146" i="1"/>
  <c r="K145" i="1"/>
  <c r="J145" i="1"/>
  <c r="I145" i="1"/>
  <c r="K144" i="1"/>
  <c r="J144" i="1"/>
  <c r="I144" i="1"/>
  <c r="K143" i="1"/>
  <c r="J143" i="1"/>
  <c r="I143" i="1"/>
  <c r="K142" i="1"/>
  <c r="J142" i="1"/>
  <c r="I142" i="1"/>
  <c r="K141" i="1"/>
  <c r="J141" i="1"/>
  <c r="I141" i="1"/>
  <c r="K140" i="1"/>
  <c r="J140" i="1"/>
  <c r="I140" i="1"/>
  <c r="K139" i="1"/>
  <c r="J139" i="1"/>
  <c r="I139" i="1"/>
  <c r="K138" i="1"/>
  <c r="J138" i="1"/>
  <c r="I138" i="1"/>
  <c r="K137" i="1"/>
  <c r="J137" i="1"/>
  <c r="I137" i="1"/>
  <c r="K136" i="1"/>
  <c r="J136" i="1"/>
  <c r="I136" i="1"/>
  <c r="K135" i="1"/>
  <c r="J135" i="1"/>
  <c r="I135" i="1"/>
  <c r="K134" i="1"/>
  <c r="J134" i="1"/>
  <c r="I134" i="1"/>
  <c r="K133" i="1"/>
  <c r="J133" i="1"/>
  <c r="I133" i="1"/>
  <c r="K132" i="1"/>
  <c r="J132" i="1"/>
  <c r="I132" i="1"/>
  <c r="K131" i="1"/>
  <c r="J131" i="1"/>
  <c r="I131" i="1"/>
  <c r="K130" i="1"/>
  <c r="J130" i="1"/>
  <c r="I130" i="1"/>
  <c r="K129" i="1"/>
  <c r="J129" i="1"/>
  <c r="I129" i="1"/>
  <c r="K128" i="1"/>
  <c r="J128" i="1"/>
  <c r="I128" i="1"/>
  <c r="K127" i="1"/>
  <c r="J127" i="1"/>
  <c r="I127" i="1"/>
  <c r="K126" i="1"/>
  <c r="J126" i="1"/>
  <c r="I126" i="1"/>
  <c r="K125" i="1"/>
  <c r="J125" i="1"/>
  <c r="I125" i="1"/>
  <c r="K124" i="1"/>
  <c r="J124" i="1"/>
  <c r="I124" i="1"/>
  <c r="K123" i="1"/>
  <c r="J123" i="1"/>
  <c r="I123" i="1"/>
  <c r="K122" i="1"/>
  <c r="J122" i="1"/>
  <c r="I122" i="1"/>
  <c r="K121" i="1"/>
  <c r="J121" i="1"/>
  <c r="I121" i="1"/>
  <c r="K120" i="1"/>
  <c r="J120" i="1"/>
  <c r="I120" i="1"/>
  <c r="K119" i="1"/>
  <c r="J119" i="1"/>
  <c r="I119" i="1"/>
  <c r="K118" i="1"/>
  <c r="J118" i="1"/>
  <c r="I118" i="1"/>
  <c r="K117" i="1"/>
  <c r="J117" i="1"/>
  <c r="I117" i="1"/>
  <c r="K116" i="1"/>
  <c r="J116" i="1"/>
  <c r="I116" i="1"/>
  <c r="K115" i="1"/>
  <c r="J115" i="1"/>
  <c r="I115" i="1"/>
  <c r="K114" i="1"/>
  <c r="J114" i="1"/>
  <c r="I114" i="1"/>
  <c r="K113" i="1"/>
  <c r="J113" i="1"/>
  <c r="I113" i="1"/>
  <c r="K112" i="1"/>
  <c r="J112" i="1"/>
  <c r="I112" i="1"/>
  <c r="K111" i="1"/>
  <c r="J111" i="1"/>
  <c r="I111" i="1"/>
  <c r="K110" i="1"/>
  <c r="J110" i="1"/>
  <c r="I110" i="1"/>
  <c r="K109" i="1"/>
  <c r="J109" i="1"/>
  <c r="I109" i="1"/>
  <c r="K108" i="1"/>
  <c r="J108" i="1"/>
  <c r="I108" i="1"/>
  <c r="K107" i="1"/>
  <c r="J107" i="1"/>
  <c r="I107" i="1"/>
  <c r="K106" i="1"/>
  <c r="J106" i="1"/>
  <c r="I106" i="1"/>
  <c r="K105" i="1"/>
  <c r="J105" i="1"/>
  <c r="I105" i="1"/>
  <c r="K104" i="1"/>
  <c r="J104" i="1"/>
  <c r="I104" i="1"/>
  <c r="K103" i="1"/>
  <c r="J103" i="1"/>
  <c r="I103" i="1"/>
  <c r="K102" i="1"/>
  <c r="J102" i="1"/>
  <c r="I102" i="1"/>
  <c r="K101" i="1"/>
  <c r="J101" i="1"/>
  <c r="I101" i="1"/>
  <c r="K100" i="1"/>
  <c r="J100" i="1"/>
  <c r="I100" i="1"/>
  <c r="K99" i="1"/>
  <c r="J99" i="1"/>
  <c r="I99" i="1"/>
  <c r="K98" i="1"/>
  <c r="J98" i="1"/>
  <c r="I98" i="1"/>
  <c r="K97" i="1"/>
  <c r="J97" i="1"/>
  <c r="I97" i="1"/>
  <c r="K96" i="1"/>
  <c r="J96" i="1"/>
  <c r="I96" i="1"/>
  <c r="K95" i="1"/>
  <c r="J95" i="1"/>
  <c r="I95" i="1"/>
  <c r="K94" i="1"/>
  <c r="J94" i="1"/>
  <c r="I94" i="1"/>
  <c r="K93" i="1"/>
  <c r="J93" i="1"/>
  <c r="I93" i="1"/>
  <c r="K92" i="1"/>
  <c r="J92" i="1"/>
  <c r="I92" i="1"/>
  <c r="K91" i="1"/>
  <c r="J91" i="1"/>
  <c r="I91" i="1"/>
  <c r="K90" i="1"/>
  <c r="J90" i="1"/>
  <c r="I90" i="1"/>
  <c r="K89" i="1"/>
  <c r="J89" i="1"/>
  <c r="I89" i="1"/>
  <c r="K88" i="1"/>
  <c r="J88" i="1"/>
  <c r="I88" i="1"/>
  <c r="K87" i="1"/>
  <c r="J87" i="1"/>
  <c r="I87" i="1"/>
  <c r="K86" i="1"/>
  <c r="J86" i="1"/>
  <c r="I86" i="1"/>
  <c r="K85" i="1"/>
  <c r="J85" i="1"/>
  <c r="I85" i="1"/>
  <c r="K84" i="1"/>
  <c r="J84" i="1"/>
  <c r="I84" i="1"/>
  <c r="K83" i="1"/>
  <c r="J83" i="1"/>
  <c r="I83" i="1"/>
  <c r="K82" i="1"/>
  <c r="J82" i="1"/>
  <c r="I82" i="1"/>
  <c r="K81" i="1"/>
  <c r="J81" i="1"/>
  <c r="I81" i="1"/>
  <c r="K80" i="1"/>
  <c r="J80" i="1"/>
  <c r="I80" i="1"/>
  <c r="K79" i="1"/>
  <c r="J79" i="1"/>
  <c r="I79" i="1"/>
  <c r="K78" i="1"/>
  <c r="J78" i="1"/>
  <c r="I78" i="1"/>
  <c r="K77" i="1"/>
  <c r="J77" i="1"/>
  <c r="I77" i="1"/>
  <c r="K76" i="1"/>
  <c r="J76" i="1"/>
  <c r="I76" i="1"/>
  <c r="K75" i="1"/>
  <c r="J75" i="1"/>
  <c r="I75" i="1"/>
  <c r="K74" i="1"/>
  <c r="J74" i="1"/>
  <c r="I74" i="1"/>
  <c r="K73" i="1"/>
  <c r="J73" i="1"/>
  <c r="I73" i="1"/>
  <c r="K72" i="1"/>
  <c r="J72" i="1"/>
  <c r="I72" i="1"/>
  <c r="K71" i="1"/>
  <c r="J71" i="1"/>
  <c r="I71" i="1"/>
  <c r="K70" i="1"/>
  <c r="J70" i="1"/>
  <c r="I70" i="1"/>
  <c r="K69" i="1"/>
  <c r="J69" i="1"/>
  <c r="I69" i="1"/>
  <c r="K68" i="1"/>
  <c r="J68" i="1"/>
  <c r="I68" i="1"/>
  <c r="K67" i="1"/>
  <c r="J67" i="1"/>
  <c r="I67" i="1"/>
  <c r="K66" i="1"/>
  <c r="J66" i="1"/>
  <c r="I66" i="1"/>
  <c r="K65" i="1"/>
  <c r="J65" i="1"/>
  <c r="I65" i="1"/>
  <c r="K64" i="1"/>
  <c r="J64" i="1"/>
  <c r="I64" i="1"/>
  <c r="K63" i="1"/>
  <c r="J63" i="1"/>
  <c r="I63" i="1"/>
  <c r="K62" i="1"/>
  <c r="J62" i="1"/>
  <c r="I62" i="1"/>
  <c r="K61" i="1"/>
  <c r="J61" i="1"/>
  <c r="I61" i="1"/>
  <c r="K60" i="1"/>
  <c r="J60" i="1"/>
  <c r="I60" i="1"/>
  <c r="K59" i="1"/>
  <c r="J59" i="1"/>
  <c r="I59" i="1"/>
  <c r="K58" i="1"/>
  <c r="J58" i="1"/>
  <c r="I58" i="1"/>
  <c r="K57" i="1"/>
  <c r="J57" i="1"/>
  <c r="I57" i="1"/>
  <c r="K56" i="1"/>
  <c r="J56" i="1"/>
  <c r="I56" i="1"/>
  <c r="K55" i="1"/>
  <c r="J55" i="1"/>
  <c r="I55" i="1"/>
  <c r="K54" i="1"/>
  <c r="J54" i="1"/>
  <c r="I54" i="1"/>
  <c r="K53" i="1"/>
  <c r="J53" i="1"/>
  <c r="I53" i="1"/>
  <c r="K52" i="1"/>
  <c r="J52" i="1"/>
  <c r="I52" i="1"/>
  <c r="K51" i="1"/>
  <c r="J51" i="1"/>
  <c r="I51" i="1"/>
  <c r="K50" i="1"/>
  <c r="J50" i="1"/>
  <c r="I50" i="1"/>
  <c r="K49" i="1"/>
  <c r="J49" i="1"/>
  <c r="I49" i="1"/>
  <c r="K48" i="1"/>
  <c r="J48" i="1"/>
  <c r="I48" i="1"/>
  <c r="K47" i="1"/>
  <c r="J47" i="1"/>
  <c r="I47" i="1"/>
  <c r="K46" i="1"/>
  <c r="J46" i="1"/>
  <c r="I46" i="1"/>
  <c r="K45" i="1"/>
  <c r="J45" i="1"/>
  <c r="I45" i="1"/>
  <c r="K44" i="1"/>
  <c r="J44" i="1"/>
  <c r="I44" i="1"/>
  <c r="K43" i="1"/>
  <c r="J43" i="1"/>
  <c r="I43" i="1"/>
  <c r="K42" i="1"/>
  <c r="J42" i="1"/>
  <c r="I42" i="1"/>
  <c r="K41" i="1"/>
  <c r="J41" i="1"/>
  <c r="I41" i="1"/>
  <c r="K40" i="1"/>
  <c r="J40" i="1"/>
  <c r="I40" i="1"/>
  <c r="K39" i="1"/>
  <c r="J39" i="1"/>
  <c r="I39" i="1"/>
  <c r="K38" i="1"/>
  <c r="J38" i="1"/>
  <c r="I38" i="1"/>
  <c r="K37" i="1"/>
  <c r="J37" i="1"/>
  <c r="I37" i="1"/>
  <c r="K36" i="1"/>
  <c r="J36" i="1"/>
  <c r="I36" i="1"/>
  <c r="K35" i="1"/>
  <c r="J35" i="1"/>
  <c r="I35" i="1"/>
  <c r="K34" i="1"/>
  <c r="J34" i="1"/>
  <c r="I34" i="1"/>
  <c r="K33" i="1"/>
  <c r="J33" i="1"/>
  <c r="I33" i="1"/>
  <c r="K32" i="1"/>
  <c r="J32" i="1"/>
  <c r="I32" i="1"/>
  <c r="K31" i="1"/>
  <c r="J31" i="1"/>
  <c r="I31" i="1"/>
  <c r="K30" i="1"/>
  <c r="J30" i="1"/>
  <c r="I30" i="1"/>
  <c r="K29" i="1"/>
  <c r="J29" i="1"/>
  <c r="I29" i="1"/>
  <c r="K28" i="1"/>
  <c r="J28" i="1"/>
  <c r="I28" i="1"/>
  <c r="K27" i="1"/>
  <c r="J27" i="1"/>
  <c r="I27" i="1"/>
  <c r="K26" i="1"/>
  <c r="J26" i="1"/>
  <c r="I26" i="1"/>
  <c r="K25" i="1"/>
  <c r="J25" i="1"/>
  <c r="I25" i="1"/>
  <c r="K24" i="1"/>
  <c r="J24" i="1"/>
  <c r="I24" i="1"/>
  <c r="K23" i="1"/>
  <c r="J23" i="1"/>
  <c r="I23" i="1"/>
  <c r="K22" i="1"/>
  <c r="J22" i="1"/>
  <c r="I22" i="1"/>
  <c r="K21" i="1"/>
  <c r="J21" i="1"/>
  <c r="I21" i="1"/>
  <c r="K20" i="1"/>
  <c r="J20" i="1"/>
  <c r="I20" i="1"/>
  <c r="K19" i="1"/>
  <c r="J19" i="1"/>
  <c r="I19" i="1"/>
  <c r="K18" i="1"/>
  <c r="J18" i="1"/>
  <c r="I18" i="1"/>
  <c r="K17" i="1"/>
  <c r="J17" i="1"/>
  <c r="I17" i="1"/>
  <c r="I16" i="1"/>
  <c r="J16" i="1"/>
  <c r="K16" i="1"/>
  <c r="K15" i="1"/>
  <c r="J15" i="1"/>
  <c r="I15" i="1"/>
  <c r="E6" i="3" l="1"/>
  <c r="E7" i="3" l="1"/>
  <c r="E8" i="3" l="1"/>
  <c r="E9" i="3" l="1"/>
  <c r="E10" i="3" l="1"/>
  <c r="E11" i="3" l="1"/>
  <c r="E12" i="3" l="1"/>
  <c r="E13" i="3" l="1"/>
  <c r="E14" i="3" l="1"/>
  <c r="E15" i="3" l="1"/>
  <c r="E16" i="3" l="1"/>
  <c r="E17" i="3" l="1"/>
  <c r="E18" i="3" l="1"/>
  <c r="E19" i="3" l="1"/>
  <c r="E20" i="3" l="1"/>
  <c r="E21" i="3" l="1"/>
  <c r="E22" i="3" l="1"/>
  <c r="E23" i="3" l="1"/>
  <c r="E24" i="3" l="1"/>
  <c r="E25" i="3" l="1"/>
  <c r="E26" i="3" l="1"/>
  <c r="E27" i="3" l="1"/>
  <c r="E28" i="3" l="1"/>
  <c r="E29" i="3" l="1"/>
  <c r="E30" i="3" l="1"/>
  <c r="E31" i="3" l="1"/>
  <c r="E32" i="3" l="1"/>
  <c r="E33" i="3" l="1"/>
  <c r="E34" i="3" l="1"/>
  <c r="E35" i="3" l="1"/>
  <c r="E36" i="3" l="1"/>
  <c r="E37" i="3" l="1"/>
  <c r="E39" i="3" l="1"/>
  <c r="E40" i="3" l="1"/>
  <c r="E41" i="3" l="1"/>
  <c r="E42" i="3" l="1"/>
  <c r="E43" i="3" l="1"/>
  <c r="E44" i="3" l="1"/>
  <c r="E45" i="3" l="1"/>
  <c r="E46" i="3" l="1"/>
  <c r="E47" i="3" l="1"/>
  <c r="E48" i="3" l="1"/>
  <c r="E49" i="3" l="1"/>
  <c r="E50" i="3" l="1"/>
  <c r="E51" i="3" l="1"/>
  <c r="E52" i="3" l="1"/>
  <c r="E53" i="3" l="1"/>
  <c r="E54" i="3" l="1"/>
  <c r="E56" i="3" l="1"/>
  <c r="E57" i="3" l="1"/>
  <c r="E58" i="3" l="1"/>
  <c r="E59" i="3" l="1"/>
  <c r="E60" i="3" l="1"/>
  <c r="E61" i="3" l="1"/>
  <c r="E62" i="3" l="1"/>
  <c r="E63" i="3" l="1"/>
  <c r="E64" i="3" l="1"/>
  <c r="E65" i="3" l="1"/>
  <c r="E66" i="3" l="1"/>
  <c r="E67" i="3" l="1"/>
  <c r="E68" i="3" l="1"/>
  <c r="E70" i="3" l="1"/>
  <c r="E71" i="3" l="1"/>
  <c r="E72" i="3" l="1"/>
  <c r="E73" i="3" l="1"/>
  <c r="E74" i="3" l="1"/>
  <c r="E75" i="3" l="1"/>
  <c r="E76" i="3" l="1"/>
  <c r="E78" i="3" l="1"/>
  <c r="E79" i="3" l="1"/>
  <c r="E80" i="3" l="1"/>
  <c r="E81" i="3" l="1"/>
  <c r="E82" i="3" l="1"/>
  <c r="E83" i="3" l="1"/>
  <c r="E86" i="3" l="1"/>
  <c r="E84" i="3"/>
  <c r="E85" i="3" l="1"/>
  <c r="E87" i="3" l="1"/>
  <c r="E88" i="3" l="1"/>
  <c r="E90" i="3" l="1"/>
  <c r="E91" i="3" l="1"/>
  <c r="E92" i="3" l="1"/>
  <c r="E93" i="3" l="1"/>
  <c r="E94" i="3" l="1"/>
  <c r="E95" i="3" l="1"/>
  <c r="E96" i="3" l="1"/>
  <c r="E97" i="3" l="1"/>
  <c r="E98" i="3" l="1"/>
  <c r="E99" i="3" l="1"/>
  <c r="E100" i="3" l="1"/>
  <c r="E101" i="3" l="1"/>
  <c r="E102" i="3" l="1"/>
  <c r="E103" i="3" l="1"/>
  <c r="E104" i="3" l="1"/>
  <c r="E106" i="3" l="1"/>
  <c r="E107" i="3" l="1"/>
  <c r="E108" i="3" l="1"/>
  <c r="E109" i="3" l="1"/>
  <c r="E110" i="3" l="1"/>
  <c r="E111" i="3" l="1"/>
  <c r="E112" i="3" l="1"/>
  <c r="E113" i="3" l="1"/>
  <c r="E114" i="3" l="1"/>
  <c r="E115" i="3" l="1"/>
  <c r="E117" i="3" l="1"/>
  <c r="E118" i="3" l="1"/>
  <c r="E119" i="3" l="1"/>
  <c r="E120" i="3" l="1"/>
  <c r="E121" i="3" l="1"/>
  <c r="E122" i="3" l="1"/>
  <c r="E123" i="3" l="1"/>
  <c r="E124" i="3" l="1"/>
  <c r="E125" i="3" l="1"/>
  <c r="E127" i="3" l="1"/>
  <c r="E128" i="3" l="1"/>
  <c r="E129" i="3" l="1"/>
  <c r="E130" i="3" l="1"/>
  <c r="E131" i="3" l="1"/>
  <c r="E132" i="3" l="1"/>
  <c r="E133" i="3" l="1"/>
  <c r="E134" i="3" l="1"/>
  <c r="E135" i="3" l="1"/>
  <c r="E136" i="3" l="1"/>
  <c r="E137" i="3" l="1"/>
  <c r="E138" i="3" l="1"/>
  <c r="E140" i="3" l="1"/>
  <c r="E141" i="3" l="1"/>
  <c r="E142" i="3" l="1"/>
  <c r="E143" i="3" l="1"/>
  <c r="E144" i="3" l="1"/>
  <c r="E145" i="3" l="1"/>
  <c r="E146" i="3" l="1"/>
  <c r="E147" i="3" l="1"/>
  <c r="E148" i="3" l="1"/>
  <c r="E149" i="3" l="1"/>
  <c r="E150" i="3" l="1"/>
  <c r="E151" i="3" l="1"/>
  <c r="E152" i="3" l="1"/>
  <c r="E153" i="3" l="1"/>
  <c r="E154" i="3" l="1"/>
  <c r="E155" i="3" l="1"/>
  <c r="E157" i="3" l="1"/>
  <c r="E158" i="3" l="1"/>
  <c r="E159" i="3" l="1"/>
  <c r="E160" i="3" l="1"/>
  <c r="E161" i="3" l="1"/>
  <c r="E162" i="3" l="1"/>
  <c r="E163" i="3" l="1"/>
  <c r="E164" i="3" l="1"/>
  <c r="E165" i="3" l="1"/>
  <c r="E166" i="3" l="1"/>
  <c r="E167" i="3" l="1"/>
  <c r="E168" i="3" l="1"/>
  <c r="E169" i="3" l="1"/>
  <c r="E170" i="3" l="1"/>
  <c r="E171" i="3" l="1"/>
  <c r="E173" i="3" l="1"/>
  <c r="E174" i="3" l="1"/>
  <c r="E175" i="3" l="1"/>
  <c r="E176" i="3" l="1"/>
  <c r="E177" i="3" l="1"/>
  <c r="E178" i="3" l="1"/>
  <c r="E179" i="3" l="1"/>
  <c r="E180" i="3" l="1"/>
  <c r="E181" i="3" l="1"/>
  <c r="E182" i="3" l="1"/>
  <c r="E183" i="3" l="1"/>
  <c r="E184" i="3" l="1"/>
  <c r="E185" i="3" l="1"/>
  <c r="E186" i="3" l="1"/>
  <c r="E187" i="3" l="1"/>
  <c r="E188" i="3" l="1"/>
  <c r="E190" i="3" l="1"/>
  <c r="E191" i="3" l="1"/>
  <c r="E192" i="3" l="1"/>
  <c r="E193" i="3" l="1"/>
  <c r="E194" i="3" l="1"/>
  <c r="E195" i="3" l="1"/>
  <c r="E196" i="3" l="1"/>
  <c r="E197" i="3" l="1"/>
  <c r="E198" i="3" l="1"/>
  <c r="E199" i="3" l="1"/>
  <c r="E200" i="3" l="1"/>
  <c r="E201" i="3" l="1"/>
  <c r="E202" i="3" l="1"/>
  <c r="E203" i="3" l="1"/>
  <c r="E205" i="3" l="1"/>
  <c r="E206" i="3" l="1"/>
  <c r="E207" i="3" l="1"/>
  <c r="E208" i="3" l="1"/>
  <c r="E209" i="3" l="1"/>
  <c r="E210" i="3" l="1"/>
  <c r="E211" i="3" l="1"/>
  <c r="E212" i="3" l="1"/>
  <c r="E213" i="3" l="1"/>
  <c r="E214" i="3" l="1"/>
  <c r="E215" i="3" l="1"/>
  <c r="E216" i="3" l="1"/>
  <c r="E217" i="3" l="1"/>
  <c r="E218" i="3" l="1"/>
  <c r="E219" i="3" l="1"/>
  <c r="E220" i="3" l="1"/>
  <c r="E222" i="3" l="1"/>
  <c r="E223" i="3" l="1"/>
  <c r="E224" i="3" l="1"/>
  <c r="E225" i="3" l="1"/>
  <c r="E226" i="3" l="1"/>
  <c r="E227" i="3" l="1"/>
  <c r="E228" i="3" l="1"/>
  <c r="E229" i="3" l="1"/>
  <c r="E230" i="3" l="1"/>
  <c r="E231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Younghwi Kim</author>
  </authors>
  <commentList>
    <comment ref="G1" authorId="0" shapeId="0" xr:uid="{2ADCCC4D-7B71-423F-BFCC-30480ACA961B}">
      <text>
        <r>
          <rPr>
            <b/>
            <sz val="9"/>
            <color indexed="81"/>
            <rFont val="Tahoma"/>
            <family val="2"/>
          </rPr>
          <t>Younghwi Kim:</t>
        </r>
        <r>
          <rPr>
            <sz val="9"/>
            <color indexed="81"/>
            <rFont val="Tahoma"/>
            <family val="2"/>
          </rPr>
          <t xml:space="preserve">
02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Younghwi Kim</author>
  </authors>
  <commentList>
    <comment ref="G1" authorId="0" shapeId="0" xr:uid="{7B570F36-501D-44D7-A221-50CA8B79C959}">
      <text>
        <r>
          <rPr>
            <b/>
            <sz val="9"/>
            <color indexed="81"/>
            <rFont val="Tahoma"/>
            <family val="2"/>
          </rPr>
          <t>Younghwi Kim:</t>
        </r>
        <r>
          <rPr>
            <sz val="9"/>
            <color indexed="81"/>
            <rFont val="Tahoma"/>
            <family val="2"/>
          </rPr>
          <t xml:space="preserve">
02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Younghwi Kim</author>
  </authors>
  <commentList>
    <comment ref="G1" authorId="0" shapeId="0" xr:uid="{5FB79502-3CC0-4C6C-B314-FAAB7AC93FED}">
      <text>
        <r>
          <rPr>
            <b/>
            <sz val="9"/>
            <color indexed="81"/>
            <rFont val="Tahoma"/>
            <family val="2"/>
          </rPr>
          <t>Younghwi Kim:</t>
        </r>
        <r>
          <rPr>
            <sz val="9"/>
            <color indexed="81"/>
            <rFont val="Tahoma"/>
            <family val="2"/>
          </rPr>
          <t xml:space="preserve">
02</t>
        </r>
      </text>
    </comment>
  </commentList>
</comments>
</file>

<file path=xl/sharedStrings.xml><?xml version="1.0" encoding="utf-8"?>
<sst xmlns="http://schemas.openxmlformats.org/spreadsheetml/2006/main" count="1305" uniqueCount="149">
  <si>
    <t>Client</t>
  </si>
  <si>
    <t>Preparer</t>
  </si>
  <si>
    <t>Client Company</t>
  </si>
  <si>
    <t>Your Company Name</t>
  </si>
  <si>
    <t>Address 1</t>
  </si>
  <si>
    <t>123 Main Street</t>
  </si>
  <si>
    <t>Easting</t>
  </si>
  <si>
    <t>Northing</t>
  </si>
  <si>
    <t>MarkedPoint</t>
  </si>
  <si>
    <t>코리더 점 보고서</t>
  </si>
  <si>
    <t>클라이언트:</t>
  </si>
  <si>
    <t>작성자:</t>
  </si>
  <si>
    <t>날짜: 2019-01-22 오후 2:56:01</t>
  </si>
  <si>
    <t>코리더 이름 1</t>
  </si>
  <si>
    <t>참조 선형 이름 01.본선(안성방면)</t>
  </si>
  <si>
    <t>측점</t>
  </si>
  <si>
    <t>표고</t>
  </si>
  <si>
    <t>설명</t>
  </si>
  <si>
    <t>간격띄우기</t>
  </si>
  <si>
    <t>4+040.00</t>
  </si>
  <si>
    <t>4+060.00</t>
  </si>
  <si>
    <t>4+080.00</t>
  </si>
  <si>
    <t>4+086.22</t>
  </si>
  <si>
    <t>4+100.00</t>
  </si>
  <si>
    <t>4+120.00</t>
  </si>
  <si>
    <t>4+140.00</t>
  </si>
  <si>
    <t>4+160.00</t>
  </si>
  <si>
    <t>4+180.00</t>
  </si>
  <si>
    <t>4+200.00</t>
  </si>
  <si>
    <t>4+220.00</t>
  </si>
  <si>
    <t>0+003.78</t>
  </si>
  <si>
    <t>0+023.78</t>
  </si>
  <si>
    <t>0+033.78</t>
  </si>
  <si>
    <t>0+043.78</t>
  </si>
  <si>
    <t>0+063.78</t>
  </si>
  <si>
    <t>0+083.78</t>
  </si>
  <si>
    <t>0+103.78</t>
  </si>
  <si>
    <t>0+106.97</t>
  </si>
  <si>
    <t>0+107.56</t>
  </si>
  <si>
    <t>0+123.78</t>
  </si>
  <si>
    <t>0+127.56</t>
  </si>
  <si>
    <t>0+128.78</t>
  </si>
  <si>
    <t>0+143.78</t>
  </si>
  <si>
    <t>0+147.56</t>
  </si>
  <si>
    <t>패턴</t>
    <phoneticPr fontId="2" type="noConversion"/>
  </si>
  <si>
    <t>구간거리</t>
    <phoneticPr fontId="2" type="noConversion"/>
  </si>
  <si>
    <t>누적거리</t>
    <phoneticPr fontId="2" type="noConversion"/>
  </si>
  <si>
    <t>패턴</t>
  </si>
  <si>
    <t>적용 패턴</t>
    <phoneticPr fontId="2" type="noConversion"/>
  </si>
  <si>
    <t>STA</t>
    <phoneticPr fontId="2" type="noConversion"/>
  </si>
  <si>
    <t>T1</t>
    <phoneticPr fontId="2" type="noConversion"/>
  </si>
  <si>
    <t>3P20</t>
  </si>
  <si>
    <t>3P20</t>
    <phoneticPr fontId="2" type="noConversion"/>
  </si>
  <si>
    <t>3E10</t>
  </si>
  <si>
    <t>3E10</t>
    <phoneticPr fontId="2" type="noConversion"/>
  </si>
  <si>
    <t>3E2A</t>
  </si>
  <si>
    <t>3E2A</t>
    <phoneticPr fontId="2" type="noConversion"/>
  </si>
  <si>
    <t>3D20</t>
  </si>
  <si>
    <t>3D20</t>
    <phoneticPr fontId="2" type="noConversion"/>
  </si>
  <si>
    <t>3A00</t>
  </si>
  <si>
    <t>3A00</t>
    <phoneticPr fontId="2" type="noConversion"/>
  </si>
  <si>
    <t>3B20</t>
  </si>
  <si>
    <t>3B20</t>
    <phoneticPr fontId="2" type="noConversion"/>
  </si>
  <si>
    <t>RP20</t>
  </si>
  <si>
    <t>RP20</t>
    <phoneticPr fontId="2" type="noConversion"/>
  </si>
  <si>
    <t>3D10</t>
  </si>
  <si>
    <t>3D10</t>
    <phoneticPr fontId="2" type="noConversion"/>
  </si>
  <si>
    <t>3C20</t>
  </si>
  <si>
    <t>3C20</t>
    <phoneticPr fontId="2" type="noConversion"/>
  </si>
  <si>
    <t>RP30</t>
  </si>
  <si>
    <t>RP30</t>
    <phoneticPr fontId="2" type="noConversion"/>
  </si>
  <si>
    <t>3C10</t>
  </si>
  <si>
    <t>3C10</t>
    <phoneticPr fontId="2" type="noConversion"/>
  </si>
  <si>
    <t>3E2B</t>
  </si>
  <si>
    <t>3E2B</t>
    <phoneticPr fontId="2" type="noConversion"/>
  </si>
  <si>
    <t>RP10</t>
  </si>
  <si>
    <t>RP10</t>
    <phoneticPr fontId="2" type="noConversion"/>
  </si>
  <si>
    <t>3B10</t>
  </si>
  <si>
    <t>3B10</t>
    <phoneticPr fontId="2" type="noConversion"/>
  </si>
  <si>
    <t>3P10</t>
  </si>
  <si>
    <t>3P10</t>
    <phoneticPr fontId="2" type="noConversion"/>
  </si>
  <si>
    <t>총합계</t>
  </si>
  <si>
    <t>길이</t>
  </si>
  <si>
    <t>피벗테이블→</t>
    <phoneticPr fontId="2" type="noConversion"/>
  </si>
  <si>
    <t>↓피벗테이블</t>
    <phoneticPr fontId="2" type="noConversion"/>
  </si>
  <si>
    <t>코드 No.</t>
    <phoneticPr fontId="2" type="noConversion"/>
  </si>
  <si>
    <t>개착부</t>
    <phoneticPr fontId="2" type="noConversion"/>
  </si>
  <si>
    <t>갱문종점</t>
    <phoneticPr fontId="2" type="noConversion"/>
  </si>
  <si>
    <t>3RP3</t>
    <phoneticPr fontId="2" type="noConversion"/>
  </si>
  <si>
    <t>3RP3</t>
    <phoneticPr fontId="2" type="noConversion"/>
  </si>
  <si>
    <t>3RP1</t>
    <phoneticPr fontId="2" type="noConversion"/>
  </si>
  <si>
    <t>ERP1</t>
    <phoneticPr fontId="2" type="noConversion"/>
  </si>
  <si>
    <t>3RP2</t>
    <phoneticPr fontId="2" type="noConversion"/>
  </si>
  <si>
    <t>T1055733RP3라이닝</t>
    <phoneticPr fontId="2" type="noConversion"/>
  </si>
  <si>
    <t>T105975ERP1라이닝</t>
    <phoneticPr fontId="2" type="noConversion"/>
  </si>
  <si>
    <t>T1065813RP2라이닝</t>
    <phoneticPr fontId="2" type="noConversion"/>
  </si>
  <si>
    <t>T1070953RP1라이닝</t>
    <phoneticPr fontId="2" type="noConversion"/>
  </si>
  <si>
    <t>T1076093RP3라이닝</t>
    <phoneticPr fontId="2" type="noConversion"/>
  </si>
  <si>
    <t>T1081323RP2라이닝</t>
    <phoneticPr fontId="2" type="noConversion"/>
  </si>
  <si>
    <t>T1015343RP3라이닝</t>
    <phoneticPr fontId="2" type="noConversion"/>
  </si>
  <si>
    <t>라이닝</t>
    <phoneticPr fontId="2" type="noConversion"/>
  </si>
  <si>
    <t>공바1</t>
    <phoneticPr fontId="2" type="noConversion"/>
  </si>
  <si>
    <t>공바2</t>
    <phoneticPr fontId="2" type="noConversion"/>
  </si>
  <si>
    <t>공방1</t>
    <phoneticPr fontId="2" type="noConversion"/>
  </si>
  <si>
    <t>공방2</t>
    <phoneticPr fontId="2" type="noConversion"/>
  </si>
  <si>
    <t>공배1</t>
    <phoneticPr fontId="2" type="noConversion"/>
  </si>
  <si>
    <t>공배2</t>
    <phoneticPr fontId="2" type="noConversion"/>
  </si>
  <si>
    <t>공측1</t>
    <phoneticPr fontId="2" type="noConversion"/>
  </si>
  <si>
    <t>공측2</t>
    <phoneticPr fontId="2" type="noConversion"/>
  </si>
  <si>
    <t>라이닝</t>
    <phoneticPr fontId="2" type="noConversion"/>
  </si>
  <si>
    <t>맹암1</t>
    <phoneticPr fontId="2" type="noConversion"/>
  </si>
  <si>
    <t>맹암2</t>
    <phoneticPr fontId="2" type="noConversion"/>
  </si>
  <si>
    <t>방수막</t>
    <phoneticPr fontId="2" type="noConversion"/>
  </si>
  <si>
    <t>배면그</t>
    <phoneticPr fontId="2" type="noConversion"/>
  </si>
  <si>
    <t>배바1</t>
    <phoneticPr fontId="2" type="noConversion"/>
  </si>
  <si>
    <t>배바2</t>
    <phoneticPr fontId="2" type="noConversion"/>
  </si>
  <si>
    <t>숏상반</t>
    <phoneticPr fontId="2" type="noConversion"/>
  </si>
  <si>
    <t>숏측면</t>
    <phoneticPr fontId="2" type="noConversion"/>
  </si>
  <si>
    <t>숏하반</t>
    <phoneticPr fontId="2" type="noConversion"/>
  </si>
  <si>
    <t>슬래브</t>
    <phoneticPr fontId="2" type="noConversion"/>
  </si>
  <si>
    <t>시멘트</t>
    <phoneticPr fontId="2" type="noConversion"/>
  </si>
  <si>
    <t>유15</t>
    <phoneticPr fontId="2" type="noConversion"/>
  </si>
  <si>
    <t>집수1</t>
    <phoneticPr fontId="2" type="noConversion"/>
  </si>
  <si>
    <t>집수2</t>
    <phoneticPr fontId="2" type="noConversion"/>
  </si>
  <si>
    <t>타일1</t>
    <phoneticPr fontId="2" type="noConversion"/>
  </si>
  <si>
    <t>타일2</t>
    <phoneticPr fontId="2" type="noConversion"/>
  </si>
  <si>
    <t>필터콘</t>
    <phoneticPr fontId="2" type="noConversion"/>
  </si>
  <si>
    <t>AAAA</t>
    <phoneticPr fontId="2" type="noConversion"/>
  </si>
  <si>
    <t>BBBB</t>
    <phoneticPr fontId="2" type="noConversion"/>
  </si>
  <si>
    <t>CCCC</t>
    <phoneticPr fontId="2" type="noConversion"/>
  </si>
  <si>
    <t>DDDD</t>
    <phoneticPr fontId="2" type="noConversion"/>
  </si>
  <si>
    <t>EEEE</t>
    <phoneticPr fontId="2" type="noConversion"/>
  </si>
  <si>
    <t>FFFF</t>
    <phoneticPr fontId="2" type="noConversion"/>
  </si>
  <si>
    <t>Code No.</t>
    <phoneticPr fontId="2" type="noConversion"/>
  </si>
  <si>
    <t>familyname</t>
    <phoneticPr fontId="2" type="noConversion"/>
  </si>
  <si>
    <t>Dis</t>
    <phoneticPr fontId="2" type="noConversion"/>
  </si>
  <si>
    <t>Cu.Dis</t>
    <phoneticPr fontId="2" type="noConversion"/>
  </si>
  <si>
    <t>NewName</t>
    <phoneticPr fontId="2" type="noConversion"/>
  </si>
  <si>
    <t>KKKK</t>
    <phoneticPr fontId="2" type="noConversion"/>
  </si>
  <si>
    <t>LLLL</t>
    <phoneticPr fontId="2" type="noConversion"/>
  </si>
  <si>
    <t>MMMM</t>
    <phoneticPr fontId="2" type="noConversion"/>
  </si>
  <si>
    <t>NNNN</t>
    <phoneticPr fontId="2" type="noConversion"/>
  </si>
  <si>
    <t>OOOO</t>
    <phoneticPr fontId="2" type="noConversion"/>
  </si>
  <si>
    <t>PPPP</t>
    <phoneticPr fontId="2" type="noConversion"/>
  </si>
  <si>
    <t>A11111</t>
    <phoneticPr fontId="2" type="noConversion"/>
  </si>
  <si>
    <t>A22222</t>
    <phoneticPr fontId="2" type="noConversion"/>
  </si>
  <si>
    <t>A33333</t>
    <phoneticPr fontId="2" type="noConversion"/>
  </si>
  <si>
    <t>A44444</t>
    <phoneticPr fontId="2" type="noConversion"/>
  </si>
  <si>
    <t>A55555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</si>
</sst>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_ "/>
    <numFmt numFmtId="177" formatCode="#,##0_ "/>
    <numFmt numFmtId="178" formatCode="00000"/>
    <numFmt numFmtId="179" formatCode="#,##0;\-#,##0;"/>
  </numFmts>
  <fonts count="30" x14ac:knownFonts="1"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돋움"/>
      <family val="2"/>
      <charset val="129"/>
    </font>
    <font>
      <sz val="9"/>
      <color theme="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indexed="52"/>
      <name val="맑은 고딕"/>
      <family val="3"/>
      <charset val="129"/>
    </font>
    <font>
      <sz val="18"/>
      <color indexed="54"/>
      <name val="맑은 고딕"/>
      <family val="3"/>
      <charset val="129"/>
    </font>
    <font>
      <b/>
      <sz val="15"/>
      <color indexed="54"/>
      <name val="맑은 고딕"/>
      <family val="3"/>
      <charset val="129"/>
    </font>
    <font>
      <b/>
      <sz val="11"/>
      <color indexed="54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indexed="52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57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3"/>
      <color indexed="54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24"/>
      <color indexed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11"/>
      <color rgb="FFFF0000"/>
      <name val="맑은 고딕"/>
      <family val="2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5"/>
      <color rgb="FFFF0000"/>
      <name val="맑은 고딕"/>
      <family val="3"/>
      <charset val="129"/>
    </font>
  </fonts>
  <fills count="3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7" borderId="3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8" fillId="6" borderId="6" applyNumberFormat="0" applyFon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20" fillId="17" borderId="3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17" borderId="4" applyNumberFormat="0" applyAlignment="0" applyProtection="0">
      <alignment vertical="center"/>
    </xf>
  </cellStyleXfs>
  <cellXfs count="49">
    <xf numFmtId="0" fontId="0" fillId="0" borderId="0" xfId="0">
      <alignment vertical="center"/>
    </xf>
    <xf numFmtId="0" fontId="24" fillId="0" borderId="0" xfId="0" applyFont="1" applyAlignment="1">
      <alignment horizontal="centerContinuous" vertical="center" wrapText="1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>
      <alignment vertical="center"/>
    </xf>
    <xf numFmtId="0" fontId="25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right" vertical="center" wrapText="1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>
      <alignment vertical="center"/>
    </xf>
    <xf numFmtId="176" fontId="0" fillId="0" borderId="1" xfId="0" applyNumberFormat="1" applyBorder="1">
      <alignment vertical="center"/>
    </xf>
    <xf numFmtId="1" fontId="0" fillId="0" borderId="0" xfId="0" applyNumberFormat="1">
      <alignment vertical="center"/>
    </xf>
    <xf numFmtId="177" fontId="0" fillId="0" borderId="1" xfId="0" applyNumberFormat="1" applyBorder="1">
      <alignment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49" fontId="28" fillId="28" borderId="0" xfId="0" applyNumberFormat="1" applyFont="1" applyFill="1">
      <alignment vertical="center"/>
    </xf>
    <xf numFmtId="49" fontId="0" fillId="2" borderId="0" xfId="0" applyNumberFormat="1" applyFill="1">
      <alignment vertical="center"/>
    </xf>
    <xf numFmtId="178" fontId="28" fillId="2" borderId="0" xfId="0" applyNumberFormat="1" applyFont="1" applyFill="1">
      <alignment vertical="center"/>
    </xf>
    <xf numFmtId="178" fontId="0" fillId="2" borderId="0" xfId="0" applyNumberFormat="1" applyFill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28" fillId="3" borderId="13" xfId="0" applyFont="1" applyFill="1" applyBorder="1">
      <alignment vertical="center"/>
    </xf>
    <xf numFmtId="0" fontId="28" fillId="3" borderId="15" xfId="0" applyFont="1" applyFill="1" applyBorder="1">
      <alignment vertical="center"/>
    </xf>
    <xf numFmtId="0" fontId="28" fillId="3" borderId="16" xfId="0" applyFont="1" applyFill="1" applyBorder="1">
      <alignment vertical="center"/>
    </xf>
    <xf numFmtId="0" fontId="28" fillId="3" borderId="17" xfId="0" applyFont="1" applyFill="1" applyBorder="1">
      <alignment vertical="center"/>
    </xf>
    <xf numFmtId="0" fontId="28" fillId="3" borderId="20" xfId="0" applyFont="1" applyFill="1" applyBorder="1">
      <alignment vertical="center"/>
    </xf>
    <xf numFmtId="179" fontId="28" fillId="3" borderId="16" xfId="0" applyNumberFormat="1" applyFont="1" applyFill="1" applyBorder="1">
      <alignment vertical="center"/>
    </xf>
    <xf numFmtId="177" fontId="0" fillId="0" borderId="0" xfId="0" applyNumberFormat="1">
      <alignment vertical="center"/>
    </xf>
    <xf numFmtId="0" fontId="29" fillId="0" borderId="0" xfId="0" applyFont="1" applyAlignment="1">
      <alignment horizontal="right" vertical="center"/>
    </xf>
    <xf numFmtId="0" fontId="29" fillId="0" borderId="0" xfId="0" applyFont="1">
      <alignment vertical="center"/>
    </xf>
    <xf numFmtId="0" fontId="1" fillId="0" borderId="0" xfId="0" applyFont="1">
      <alignment vertical="center"/>
    </xf>
    <xf numFmtId="0" fontId="7" fillId="0" borderId="0" xfId="4">
      <alignment vertical="center"/>
    </xf>
    <xf numFmtId="0" fontId="7" fillId="0" borderId="0" xfId="4" applyFill="1">
      <alignment vertical="center"/>
    </xf>
    <xf numFmtId="0" fontId="0" fillId="0" borderId="1" xfId="0" applyBorder="1">
      <alignment vertical="center"/>
    </xf>
    <xf numFmtId="176" fontId="0" fillId="0" borderId="21" xfId="0" applyNumberFormat="1" applyBorder="1">
      <alignment vertical="center"/>
    </xf>
    <xf numFmtId="176" fontId="0" fillId="0" borderId="21" xfId="0" applyNumberFormat="1" applyFill="1" applyBorder="1">
      <alignment vertical="center"/>
    </xf>
    <xf numFmtId="0" fontId="1" fillId="30" borderId="0" xfId="0" applyFont="1" applyFill="1">
      <alignment vertical="center"/>
    </xf>
    <xf numFmtId="177" fontId="1" fillId="30" borderId="0" xfId="0" applyNumberFormat="1" applyFont="1" applyFill="1">
      <alignment vertical="center"/>
    </xf>
    <xf numFmtId="177" fontId="1" fillId="30" borderId="0" xfId="0" applyNumberFormat="1" applyFont="1" applyFill="1" applyBorder="1">
      <alignment vertical="center"/>
    </xf>
    <xf numFmtId="0" fontId="28" fillId="29" borderId="1" xfId="0" applyFont="1" applyFill="1" applyBorder="1">
      <alignment vertical="center"/>
    </xf>
    <xf numFmtId="0" fontId="1" fillId="29" borderId="1" xfId="0" applyFont="1" applyFill="1" applyBorder="1">
      <alignment vertical="center"/>
    </xf>
    <xf numFmtId="0" fontId="0" fillId="0" borderId="0" xfId="0" applyNumberFormat="1">
      <alignment vertical="center"/>
    </xf>
  </cellXfs>
  <cellStyles count="46">
    <cellStyle name="20% - 강조색1 2" xfId="5" xr:uid="{20800BFB-ED3A-40A6-839F-1B60FDFA3EF5}"/>
    <cellStyle name="20% - 강조색2 2" xfId="6" xr:uid="{F79C9CED-7132-40AB-982F-B1879F2F5429}"/>
    <cellStyle name="20% - 강조색3 2" xfId="7" xr:uid="{8243B65D-56FF-47C8-A40F-B4FB36BE530B}"/>
    <cellStyle name="20% - 강조색4 2" xfId="8" xr:uid="{C6C40A2E-CB4A-49CF-AF9D-09B04C0C8B67}"/>
    <cellStyle name="20% - 강조색5 2" xfId="9" xr:uid="{8533B91C-5323-4EC5-A24E-634D8D485A57}"/>
    <cellStyle name="20% - 강조색6 2" xfId="10" xr:uid="{02F9A995-644F-470F-95B7-92B166365804}"/>
    <cellStyle name="40% - 강조색1 2" xfId="11" xr:uid="{A8BBDC27-C326-4425-98B0-6067976F533C}"/>
    <cellStyle name="40% - 강조색2 2" xfId="12" xr:uid="{7A3C537B-453B-4F65-B20B-4A36399F9EBC}"/>
    <cellStyle name="40% - 강조색3 2" xfId="13" xr:uid="{4A095BBA-CC2E-43A4-BB49-8E5DC7EC8FC2}"/>
    <cellStyle name="40% - 강조색4 2" xfId="14" xr:uid="{459BE681-40EB-4EAF-A376-3CC36B54C9AD}"/>
    <cellStyle name="40% - 강조색5 2" xfId="15" xr:uid="{7671767E-E4DD-4960-9457-6C872532B6B8}"/>
    <cellStyle name="40% - 강조색6 2" xfId="16" xr:uid="{BAA6DA42-AA61-48B5-B7F8-9F5BA4F63DF2}"/>
    <cellStyle name="60% - 강조색1 2" xfId="17" xr:uid="{35F6B6BC-8E66-4807-97C3-1FC75BE901E5}"/>
    <cellStyle name="60% - 강조색2 2" xfId="18" xr:uid="{691FFB6B-C763-4DA1-8D61-7D98BBBC7161}"/>
    <cellStyle name="60% - 강조색3 2" xfId="19" xr:uid="{E6B88BDB-19D1-4A4F-A30C-42035B532062}"/>
    <cellStyle name="60% - 강조색4 2" xfId="20" xr:uid="{859BD1BE-7389-4960-BFE0-A5B8E8C3D83F}"/>
    <cellStyle name="60% - 강조색5 2" xfId="21" xr:uid="{2E50C439-B49A-4DC4-9FF3-3F48EAB5C3DC}"/>
    <cellStyle name="60% - 강조색6 2" xfId="22" xr:uid="{8BEB1E5D-06BE-46BB-9A2C-6033AC606BE9}"/>
    <cellStyle name="강조색1 2" xfId="23" xr:uid="{14B26F7D-CFC4-4466-BCAD-F9873E5D11BF}"/>
    <cellStyle name="강조색2 2" xfId="24" xr:uid="{218503D4-6970-4503-BD5B-A02AA2C04353}"/>
    <cellStyle name="강조색3 2" xfId="25" xr:uid="{1F8DA0EF-9002-4E54-8BE5-8DB6A8634A4E}"/>
    <cellStyle name="강조색4 2" xfId="26" xr:uid="{5BEBC3EA-6D5A-4CA1-9DCE-1E47894E7939}"/>
    <cellStyle name="강조색5 2" xfId="27" xr:uid="{BECD1B77-3CDC-48D8-A7EE-BF612445D52B}"/>
    <cellStyle name="강조색6 2" xfId="28" xr:uid="{C3968D7A-3487-42DE-A72D-1559B7C05A5A}"/>
    <cellStyle name="경고문 2" xfId="29" xr:uid="{75343D20-9DBB-4691-B591-22333F5E87CB}"/>
    <cellStyle name="계산 2" xfId="30" xr:uid="{49287148-B2EC-4582-A4EF-A4FE01048903}"/>
    <cellStyle name="나쁨 2" xfId="31" xr:uid="{455689E4-1FE7-4264-A454-C52AB8BF9EF3}"/>
    <cellStyle name="메모 2" xfId="32" xr:uid="{0C13A78F-16A2-464F-9C96-6F73727C4C73}"/>
    <cellStyle name="보통 2" xfId="33" xr:uid="{7E2EEFE7-123A-4E9F-B3B5-5249797F10AC}"/>
    <cellStyle name="설명 텍스트 2" xfId="34" xr:uid="{49218710-CF66-4E66-A565-54EFF0E53A85}"/>
    <cellStyle name="셀 확인 2" xfId="35" xr:uid="{631776FB-9E1B-462A-A2DD-A2351FEB244D}"/>
    <cellStyle name="연결된 셀 2" xfId="36" xr:uid="{D080A308-A044-4FFA-A9B0-F3CDF491A8E5}"/>
    <cellStyle name="요약 2" xfId="37" xr:uid="{5CC99350-6C7E-4D69-B000-62998BF47B63}"/>
    <cellStyle name="입력 2" xfId="38" xr:uid="{BAFCA19A-816E-46FE-8700-6318BCF1A4BE}"/>
    <cellStyle name="제목 1 2" xfId="40" xr:uid="{46756CAB-2C12-4282-95F1-4BFED45F798E}"/>
    <cellStyle name="제목 2 2" xfId="41" xr:uid="{820F27F5-9D94-402B-B10E-2A6535031ACF}"/>
    <cellStyle name="제목 3 2" xfId="42" xr:uid="{DB04F23C-8885-4ED4-AD41-F7AB3F96BB0A}"/>
    <cellStyle name="제목 4 2" xfId="43" xr:uid="{3165B4D2-EF03-4441-8DDA-71ECE3440462}"/>
    <cellStyle name="제목 5" xfId="39" xr:uid="{60DE0950-56E4-4BD6-9980-62188480D4CB}"/>
    <cellStyle name="좋음 2" xfId="44" xr:uid="{91109788-8404-4972-A98B-1FC25FCD2066}"/>
    <cellStyle name="출력 2" xfId="45" xr:uid="{BD8E4CDF-8D59-4111-B0CF-8B9E484DB52A}"/>
    <cellStyle name="표준" xfId="0" builtinId="0"/>
    <cellStyle name="표준 2" xfId="1" xr:uid="{162C2348-F5F6-4729-99B8-B9ECFD19B808}"/>
    <cellStyle name="표준 3" xfId="2" xr:uid="{3E3ED833-6239-4BAA-8106-7D645E49ED43}"/>
    <cellStyle name="표준 4" xfId="3" xr:uid="{7685409F-6201-4878-9576-F9FC5EB366CE}"/>
    <cellStyle name="표준 5" xfId="4" xr:uid="{FFB083AE-0159-41F0-AB38-763670FD5FA2}"/>
  </cellStyles>
  <dxfs count="130"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김지영" refreshedDate="43511.584227546293" createdVersion="6" refreshedVersion="6" minRefreshableVersion="3" recordCount="230" xr:uid="{6DADC548-F38C-47E6-8081-2312AC38A753}">
  <cacheSource type="worksheet">
    <worksheetSource ref="D2:G231" sheet="Sheet3"/>
  </cacheSource>
  <cacheFields count="4">
    <cacheField name="3P20" numFmtId="49">
      <sharedItems count="15">
        <s v="3P20"/>
        <s v="3E10"/>
        <s v="3E2A"/>
        <s v="3D20"/>
        <s v="3A00"/>
        <s v="3B20"/>
        <s v="RP20"/>
        <s v="3D10"/>
        <s v="3C20"/>
        <s v="RP30"/>
        <s v="3C10"/>
        <s v="3E2B"/>
        <s v="RP10"/>
        <s v="3B10"/>
        <s v="3P10"/>
      </sharedItems>
    </cacheField>
    <cacheField name="T1001553P20라이닝" numFmtId="0">
      <sharedItems count="229">
        <s v="T1001753P20라이닝"/>
        <s v="T1001873E10라이닝"/>
        <s v="T1002243E2A라이닝"/>
        <s v="T1002423D20라이닝"/>
        <s v="T1002693A00라이닝"/>
        <s v="T1003103B20라이닝"/>
        <s v="T100319RP20라이닝"/>
        <s v="T1003393D10라이닝"/>
        <s v="T1003803C20라이닝"/>
        <s v="T1004353E10라이닝"/>
        <s v="T100473RP30라이닝"/>
        <s v="T1005343E2A라이닝"/>
        <s v="T1005863C10라이닝"/>
        <s v="T100667RP30라이닝"/>
        <s v="T1006873E2B라이닝"/>
        <s v="T1007363D10라이닝"/>
        <s v="T1007873D20라이닝"/>
        <s v="T100843RP30라이닝"/>
        <s v="T1008633E10라이닝"/>
        <s v="T1008983E2A라이닝"/>
        <s v="T1009223D20라이닝"/>
        <s v="T1009413C20라이닝"/>
        <s v="T1009993A00라이닝"/>
        <s v="T1010593A00라이닝"/>
        <s v="T1011603B20라이닝"/>
        <s v="T1011743D10라이닝"/>
        <s v="T101195RP30라이닝"/>
        <s v="T1012153E2A라이닝"/>
        <s v="T1012513E10라이닝"/>
        <s v="T1012893D10라이닝"/>
        <s v="T1013413D20라이닝"/>
        <s v="T101371RP30라이닝"/>
        <s v="T1013913C20라이닝"/>
        <s v="T1014543C10라이닝"/>
        <s v="T1014853A00라이닝"/>
        <s v="T1015333A00라이닝"/>
        <s v="T1015943D20라이닝"/>
        <s v="T1016163D10라이닝"/>
        <s v="T1016513C20라이닝"/>
        <s v="T1016703C10라이닝"/>
        <s v="T1016943B20라이닝"/>
        <s v="T1017123C10라이닝"/>
        <s v="T101723RP20라이닝"/>
        <s v="T1017433C20라이닝"/>
        <s v="T1017533D10라이닝"/>
        <s v="T101899RP30라이닝"/>
        <s v="T1019193E10라이닝"/>
        <s v="T1019353D20라이닝"/>
        <s v="T1019473D10라이닝"/>
        <s v="T1019553B20라이닝"/>
        <s v="T1019893C10라이닝"/>
        <s v="T1020213E2A라이닝"/>
        <s v="T1020543E2A라이닝"/>
        <s v="T1021153D10라이닝"/>
        <s v="T1021383D20라이닝"/>
        <s v="T1021983D10라이닝"/>
        <s v="T102251RP30라이닝"/>
        <s v="T1022713D20라이닝"/>
        <s v="T1022943C20라이닝"/>
        <s v="T1023343E10라이닝"/>
        <s v="T1023703D10라이닝"/>
        <s v="T1023893C10라이닝"/>
        <s v="T1024053B20라이닝"/>
        <s v="T102427RP10라이닝"/>
        <s v="T1024473B10라이닝"/>
        <s v="T1024713A00라이닝"/>
        <s v="T1025823A00라이닝"/>
        <s v="T1026433A00라이닝"/>
        <s v="T1026573B20라이닝"/>
        <s v="T1027153B10라이닝"/>
        <s v="T102779RP10라이닝"/>
        <s v="T1027993A00라이닝"/>
        <s v="T102955RP10라이닝"/>
        <s v="T1029753A00라이닝"/>
        <s v="T1030243A00라이닝"/>
        <s v="T1031693A00라이닝"/>
        <s v="T103286RP10라이닝"/>
        <s v="T1033063A00라이닝"/>
        <s v="T1033943B10라이닝"/>
        <s v="T1034123B20라이닝"/>
        <s v="T103451RP10라이닝"/>
        <s v="T1034713B10라이닝"/>
        <s v="T1035223C20라이닝"/>
        <s v="T1035453C10라이닝"/>
        <s v="T1035653E10라이닝"/>
        <s v="T1035953E10라이닝"/>
        <s v="T1036563C10라이닝"/>
        <s v="T1037053C20라이닝"/>
        <s v="T1037313D10라이닝"/>
        <s v="T1037643D20라이닝"/>
        <s v="T103781RP30라이닝"/>
        <s v="T1038013C20라이닝"/>
        <s v="T1038123C10라이닝"/>
        <s v="T1038323B20라이닝"/>
        <s v="T1038633C10라이닝"/>
        <s v="T1038813D10라이닝"/>
        <s v="T103946RP30라이닝"/>
        <s v="T1039663E10라이닝"/>
        <s v="T1040013C20라이닝"/>
        <s v="T1040463D20라이닝"/>
        <s v="T1040723E2A라이닝"/>
        <s v="T1040903E2A라이닝"/>
        <s v="T1041513E2B라이닝"/>
        <s v="T1041863E2A라이닝"/>
        <s v="T104276RP30라이닝"/>
        <s v="T1042963E10라이닝"/>
        <s v="T1043523C10라이닝"/>
        <s v="T104441RP20라이닝"/>
        <s v="T1044613D10라이닝"/>
        <s v="T1045023C20라이닝"/>
        <s v="T1045243B20라이닝"/>
        <s v="T1045373A00라이닝"/>
        <s v="T1045853A00라이닝"/>
        <s v="T1046463A00라이닝"/>
        <s v="T104771RP10라이닝"/>
        <s v="T1047913A00라이닝"/>
        <s v="T1048553B10라이닝"/>
        <s v="T1048993B20라이닝"/>
        <s v="T104936RP10라이닝"/>
        <s v="T1049563B20라이닝"/>
        <s v="T1049663B10라이닝"/>
        <s v="T1049833A00라이닝"/>
        <s v="T1050853A00라이닝"/>
        <s v="T1051463A00라이닝"/>
        <s v="T1051863B20라이닝"/>
        <s v="T1052043C10라이닝"/>
        <s v="T105266RP20라이닝"/>
        <s v="T1052863D10라이닝"/>
        <s v="T1053433C20라이닝"/>
        <s v="T1053753D10라이닝"/>
        <s v="T1053963D20라이닝"/>
        <s v="T1054123E10라이닝"/>
        <s v="T105431RP30라이닝"/>
        <s v="T1054513D20라이닝"/>
        <s v="T1054753D10라이닝"/>
        <s v="T1055723D10라이닝"/>
        <s v="T1056333C10라이닝"/>
        <s v="T1056643D10라이닝"/>
        <s v="T1056833E10라이닝"/>
        <s v="T1056973E2A라이닝"/>
        <s v="T1057253D20라이닝"/>
        <s v="T1057403C20라이닝"/>
        <s v="T1057523D20라이닝"/>
        <s v="T105761RP10라이닝"/>
        <s v="T1057813A00라이닝"/>
        <s v="T1058313B20라이닝"/>
        <s v="T1058493C20라이닝"/>
        <s v="T1058633D20라이닝"/>
        <s v="T1058803E2A라이닝"/>
        <s v="T105926RP30라이닝"/>
        <s v="T1059463D10라이닝"/>
        <s v="T1059643C20라이닝"/>
        <s v="T1059743C20라이닝"/>
        <s v="T1061193B20라이닝"/>
        <s v="T1061813C10라이닝"/>
        <s v="T1061973C20라이닝"/>
        <s v="T1062383C10라이닝"/>
        <s v="T106253RP20라이닝"/>
        <s v="T1062733C10라이닝"/>
        <s v="T1063073D10라이닝"/>
        <s v="T1063253D20라이닝"/>
        <s v="T1063403E2A라이닝"/>
        <s v="T1063813C20라이닝"/>
        <s v="T1063943C10라이닝"/>
        <s v="T1064143D10라이닝"/>
        <s v="T106425RP10라이닝"/>
        <s v="T1064453B10라이닝"/>
        <s v="T1064563B20라이닝"/>
        <s v="T1065803B20라이닝"/>
        <s v="T1066413C10라이닝"/>
        <s v="T1066563C20라이닝"/>
        <s v="T1066853D10라이닝"/>
        <s v="T106769RP20라이닝"/>
        <s v="T1067893B20라이닝"/>
        <s v="T1068183A00라이닝"/>
        <s v="T1068473B10라이닝"/>
        <s v="T1068603C20라이닝"/>
        <s v="T1069113B20라이닝"/>
        <s v="T106941RP10라이닝"/>
        <s v="T1069613A00라이닝"/>
        <s v="T1069813B20라이닝"/>
        <s v="T1070003C20라이닝"/>
        <s v="T1070223D10라이닝"/>
        <s v="T1070633C20라이닝"/>
        <s v="T1070753C10라이닝"/>
        <s v="T1070943C10라이닝"/>
        <s v="T1071553A00라이닝"/>
        <s v="T1072553B20라이닝"/>
        <s v="T1072753C10라이닝"/>
        <s v="T107285RP20라이닝"/>
        <s v="T1073053D10라이닝"/>
        <s v="T1073253D20라이닝"/>
        <s v="T1073543D10라이닝"/>
        <s v="T1073753C20라이닝"/>
        <s v="T1074253C10라이닝"/>
        <s v="T107457RP20라이닝"/>
        <s v="T1074773C10라이닝"/>
        <s v="T1075073C20라이닝"/>
        <s v="T1075433D10라이닝"/>
        <s v="T1075623D20라이닝"/>
        <s v="T1076083D20라이닝"/>
        <s v="T1076693C10라이닝"/>
        <s v="T1076983B20라이닝"/>
        <s v="T1077693B10라이닝"/>
        <s v="T107801RP10라이닝"/>
        <s v="T1078213A00라이닝"/>
        <s v="T1078453C10라이닝"/>
        <s v="T1078713C20라이닝"/>
        <s v="T1078943E10라이닝"/>
        <s v="T1079493D20라이닝"/>
        <s v="T107973RP30라이닝"/>
        <s v="T1079933E10라이닝"/>
        <s v="T1080243D20라이닝"/>
        <s v="T1080433C20라이닝"/>
        <s v="T1080613B20라이닝"/>
        <s v="T1080753A00라이닝"/>
        <s v="T1081103C10라이닝"/>
        <s v="T1081313C10라이닝"/>
        <s v="T1081923B10라이닝"/>
        <s v="T1082173B20라이닝"/>
        <s v="T1082773B10라이닝"/>
        <s v="T1082923A00라이닝"/>
        <s v="T108321RP10라이닝"/>
        <s v="T1083413A00라이닝"/>
        <s v="T1083813B20라이닝"/>
        <s v="T1084543E10라이닝"/>
        <s v="T1084713P10라이닝"/>
        <s v="T1084833P10라이닝"/>
        <s v="T1085003P10라이닝"/>
      </sharedItems>
    </cacheField>
    <cacheField name="0" numFmtId="176">
      <sharedItems containsSemiMixedTypes="0" containsString="0" containsNumber="1" minValue="0" maxValue="156"/>
    </cacheField>
    <cacheField name="02" numFmtId="177">
      <sharedItems containsSemiMixedTypes="0" containsString="0" containsNumber="1" containsInteger="1" minValue="20000" maxValue="8345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0">
  <r>
    <x v="0"/>
    <x v="0"/>
    <n v="20"/>
    <n v="20000"/>
  </r>
  <r>
    <x v="1"/>
    <x v="1"/>
    <n v="12"/>
    <n v="32000"/>
  </r>
  <r>
    <x v="2"/>
    <x v="2"/>
    <n v="37"/>
    <n v="69000"/>
  </r>
  <r>
    <x v="3"/>
    <x v="3"/>
    <n v="18"/>
    <n v="87000"/>
  </r>
  <r>
    <x v="4"/>
    <x v="4"/>
    <n v="27"/>
    <n v="114000"/>
  </r>
  <r>
    <x v="5"/>
    <x v="5"/>
    <n v="41"/>
    <n v="155000"/>
  </r>
  <r>
    <x v="6"/>
    <x v="6"/>
    <n v="9"/>
    <n v="164000"/>
  </r>
  <r>
    <x v="7"/>
    <x v="7"/>
    <n v="20"/>
    <n v="184000"/>
  </r>
  <r>
    <x v="8"/>
    <x v="8"/>
    <n v="41"/>
    <n v="225000"/>
  </r>
  <r>
    <x v="1"/>
    <x v="9"/>
    <n v="54.5"/>
    <n v="279500"/>
  </r>
  <r>
    <x v="9"/>
    <x v="10"/>
    <n v="38"/>
    <n v="317500"/>
  </r>
  <r>
    <x v="2"/>
    <x v="11"/>
    <n v="61"/>
    <n v="378500"/>
  </r>
  <r>
    <x v="10"/>
    <x v="12"/>
    <n v="52.5"/>
    <n v="431000"/>
  </r>
  <r>
    <x v="9"/>
    <x v="13"/>
    <n v="81"/>
    <n v="512000"/>
  </r>
  <r>
    <x v="11"/>
    <x v="14"/>
    <n v="20"/>
    <n v="532000"/>
  </r>
  <r>
    <x v="7"/>
    <x v="15"/>
    <n v="49"/>
    <n v="581000"/>
  </r>
  <r>
    <x v="3"/>
    <x v="16"/>
    <n v="51"/>
    <n v="632000"/>
  </r>
  <r>
    <x v="9"/>
    <x v="17"/>
    <n v="56"/>
    <n v="688000"/>
  </r>
  <r>
    <x v="1"/>
    <x v="18"/>
    <n v="20"/>
    <n v="708000"/>
  </r>
  <r>
    <x v="2"/>
    <x v="19"/>
    <n v="35"/>
    <n v="743000"/>
  </r>
  <r>
    <x v="3"/>
    <x v="20"/>
    <n v="24"/>
    <n v="767000"/>
  </r>
  <r>
    <x v="8"/>
    <x v="21"/>
    <n v="19"/>
    <n v="786000"/>
  </r>
  <r>
    <x v="4"/>
    <x v="22"/>
    <n v="57.5"/>
    <n v="843500"/>
  </r>
  <r>
    <x v="4"/>
    <x v="23"/>
    <n v="61"/>
    <n v="904500"/>
  </r>
  <r>
    <x v="5"/>
    <x v="24"/>
    <n v="100.5"/>
    <n v="1005000"/>
  </r>
  <r>
    <x v="7"/>
    <x v="25"/>
    <n v="14"/>
    <n v="1019000"/>
  </r>
  <r>
    <x v="9"/>
    <x v="26"/>
    <n v="21"/>
    <n v="1040000"/>
  </r>
  <r>
    <x v="2"/>
    <x v="27"/>
    <n v="20"/>
    <n v="1060000"/>
  </r>
  <r>
    <x v="1"/>
    <x v="28"/>
    <n v="36"/>
    <n v="1096000"/>
  </r>
  <r>
    <x v="7"/>
    <x v="29"/>
    <n v="38"/>
    <n v="1134000"/>
  </r>
  <r>
    <x v="3"/>
    <x v="30"/>
    <n v="52"/>
    <n v="1186000"/>
  </r>
  <r>
    <x v="9"/>
    <x v="31"/>
    <n v="30"/>
    <n v="1216000"/>
  </r>
  <r>
    <x v="8"/>
    <x v="32"/>
    <n v="20"/>
    <n v="1236000"/>
  </r>
  <r>
    <x v="10"/>
    <x v="33"/>
    <n v="63"/>
    <n v="1299000"/>
  </r>
  <r>
    <x v="4"/>
    <x v="34"/>
    <n v="31"/>
    <n v="1330000"/>
  </r>
  <r>
    <x v="4"/>
    <x v="35"/>
    <n v="48.5"/>
    <n v="1378500"/>
  </r>
  <r>
    <x v="3"/>
    <x v="36"/>
    <n v="61"/>
    <n v="1439500"/>
  </r>
  <r>
    <x v="7"/>
    <x v="37"/>
    <n v="21.5"/>
    <n v="1461000"/>
  </r>
  <r>
    <x v="8"/>
    <x v="38"/>
    <n v="35"/>
    <n v="1496000"/>
  </r>
  <r>
    <x v="10"/>
    <x v="39"/>
    <n v="19"/>
    <n v="1515000"/>
  </r>
  <r>
    <x v="5"/>
    <x v="40"/>
    <n v="24"/>
    <n v="1539000"/>
  </r>
  <r>
    <x v="10"/>
    <x v="41"/>
    <n v="18"/>
    <n v="1557000"/>
  </r>
  <r>
    <x v="6"/>
    <x v="42"/>
    <n v="11"/>
    <n v="1568000"/>
  </r>
  <r>
    <x v="8"/>
    <x v="43"/>
    <n v="20"/>
    <n v="1588000"/>
  </r>
  <r>
    <x v="7"/>
    <x v="44"/>
    <n v="10"/>
    <n v="1598000"/>
  </r>
  <r>
    <x v="9"/>
    <x v="45"/>
    <n v="146"/>
    <n v="1744000"/>
  </r>
  <r>
    <x v="1"/>
    <x v="46"/>
    <n v="20"/>
    <n v="1764000"/>
  </r>
  <r>
    <x v="3"/>
    <x v="47"/>
    <n v="16"/>
    <n v="1780000"/>
  </r>
  <r>
    <x v="7"/>
    <x v="48"/>
    <n v="12"/>
    <n v="1792000"/>
  </r>
  <r>
    <x v="5"/>
    <x v="49"/>
    <n v="8"/>
    <n v="1800000"/>
  </r>
  <r>
    <x v="10"/>
    <x v="50"/>
    <n v="34"/>
    <n v="1834000"/>
  </r>
  <r>
    <x v="2"/>
    <x v="51"/>
    <n v="32"/>
    <n v="1866000"/>
  </r>
  <r>
    <x v="2"/>
    <x v="52"/>
    <n v="33.5"/>
    <n v="1899500"/>
  </r>
  <r>
    <x v="7"/>
    <x v="53"/>
    <n v="61"/>
    <n v="1960500"/>
  </r>
  <r>
    <x v="3"/>
    <x v="54"/>
    <n v="22.5"/>
    <n v="1983000"/>
  </r>
  <r>
    <x v="7"/>
    <x v="55"/>
    <n v="60"/>
    <n v="2043000"/>
  </r>
  <r>
    <x v="9"/>
    <x v="56"/>
    <n v="53"/>
    <n v="2096000"/>
  </r>
  <r>
    <x v="3"/>
    <x v="57"/>
    <n v="20"/>
    <n v="2116000"/>
  </r>
  <r>
    <x v="8"/>
    <x v="58"/>
    <n v="23"/>
    <n v="2139000"/>
  </r>
  <r>
    <x v="1"/>
    <x v="59"/>
    <n v="40"/>
    <n v="2179000"/>
  </r>
  <r>
    <x v="7"/>
    <x v="60"/>
    <n v="36"/>
    <n v="2215000"/>
  </r>
  <r>
    <x v="10"/>
    <x v="61"/>
    <n v="19"/>
    <n v="2234000"/>
  </r>
  <r>
    <x v="5"/>
    <x v="62"/>
    <n v="16"/>
    <n v="2250000"/>
  </r>
  <r>
    <x v="12"/>
    <x v="63"/>
    <n v="22"/>
    <n v="2272000"/>
  </r>
  <r>
    <x v="13"/>
    <x v="64"/>
    <n v="20"/>
    <n v="2292000"/>
  </r>
  <r>
    <x v="4"/>
    <x v="65"/>
    <n v="24"/>
    <n v="2316000"/>
  </r>
  <r>
    <x v="4"/>
    <x v="66"/>
    <n v="111.5"/>
    <n v="2427500"/>
  </r>
  <r>
    <x v="4"/>
    <x v="67"/>
    <n v="61"/>
    <n v="2488500"/>
  </r>
  <r>
    <x v="5"/>
    <x v="68"/>
    <n v="13.5"/>
    <n v="2502000"/>
  </r>
  <r>
    <x v="13"/>
    <x v="69"/>
    <n v="58"/>
    <n v="2560000"/>
  </r>
  <r>
    <x v="12"/>
    <x v="70"/>
    <n v="64"/>
    <n v="2624000"/>
  </r>
  <r>
    <x v="4"/>
    <x v="71"/>
    <n v="20"/>
    <n v="2644000"/>
  </r>
  <r>
    <x v="12"/>
    <x v="72"/>
    <n v="156"/>
    <n v="2800000"/>
  </r>
  <r>
    <x v="4"/>
    <x v="73"/>
    <n v="20"/>
    <n v="2820000"/>
  </r>
  <r>
    <x v="4"/>
    <x v="74"/>
    <n v="49.6"/>
    <n v="2869600"/>
  </r>
  <r>
    <x v="4"/>
    <x v="75"/>
    <n v="144.655"/>
    <n v="3014255"/>
  </r>
  <r>
    <x v="12"/>
    <x v="76"/>
    <n v="116.745"/>
    <n v="3131000"/>
  </r>
  <r>
    <x v="4"/>
    <x v="77"/>
    <n v="20"/>
    <n v="3151000"/>
  </r>
  <r>
    <x v="13"/>
    <x v="78"/>
    <n v="88"/>
    <n v="3239000"/>
  </r>
  <r>
    <x v="5"/>
    <x v="79"/>
    <n v="18"/>
    <n v="3257000"/>
  </r>
  <r>
    <x v="12"/>
    <x v="80"/>
    <n v="39"/>
    <n v="3296000"/>
  </r>
  <r>
    <x v="13"/>
    <x v="81"/>
    <n v="20"/>
    <n v="3316000"/>
  </r>
  <r>
    <x v="8"/>
    <x v="82"/>
    <n v="51"/>
    <n v="3367000"/>
  </r>
  <r>
    <x v="8"/>
    <x v="82"/>
    <n v="0"/>
    <n v="3367000"/>
  </r>
  <r>
    <x v="10"/>
    <x v="83"/>
    <n v="23"/>
    <n v="3390000"/>
  </r>
  <r>
    <x v="1"/>
    <x v="84"/>
    <n v="20"/>
    <n v="3410000"/>
  </r>
  <r>
    <x v="1"/>
    <x v="85"/>
    <n v="30.5"/>
    <n v="3440500"/>
  </r>
  <r>
    <x v="10"/>
    <x v="86"/>
    <n v="61"/>
    <n v="3501500"/>
  </r>
  <r>
    <x v="8"/>
    <x v="87"/>
    <n v="48.5"/>
    <n v="3550000"/>
  </r>
  <r>
    <x v="7"/>
    <x v="88"/>
    <n v="26"/>
    <n v="3576000"/>
  </r>
  <r>
    <x v="3"/>
    <x v="89"/>
    <n v="33"/>
    <n v="3609000"/>
  </r>
  <r>
    <x v="9"/>
    <x v="90"/>
    <n v="17"/>
    <n v="3626000"/>
  </r>
  <r>
    <x v="8"/>
    <x v="91"/>
    <n v="20"/>
    <n v="3646000"/>
  </r>
  <r>
    <x v="10"/>
    <x v="92"/>
    <n v="11"/>
    <n v="3657000"/>
  </r>
  <r>
    <x v="5"/>
    <x v="93"/>
    <n v="20"/>
    <n v="3677000"/>
  </r>
  <r>
    <x v="10"/>
    <x v="94"/>
    <n v="31"/>
    <n v="3708000"/>
  </r>
  <r>
    <x v="7"/>
    <x v="95"/>
    <n v="18"/>
    <n v="3726000"/>
  </r>
  <r>
    <x v="9"/>
    <x v="96"/>
    <n v="65"/>
    <n v="3791000"/>
  </r>
  <r>
    <x v="1"/>
    <x v="97"/>
    <n v="20"/>
    <n v="3811000"/>
  </r>
  <r>
    <x v="8"/>
    <x v="98"/>
    <n v="35"/>
    <n v="3846000"/>
  </r>
  <r>
    <x v="3"/>
    <x v="99"/>
    <n v="45"/>
    <n v="3891000"/>
  </r>
  <r>
    <x v="2"/>
    <x v="100"/>
    <n v="26"/>
    <n v="3917000"/>
  </r>
  <r>
    <x v="2"/>
    <x v="101"/>
    <n v="18.5"/>
    <n v="3935500"/>
  </r>
  <r>
    <x v="11"/>
    <x v="102"/>
    <n v="61"/>
    <n v="3996500"/>
  </r>
  <r>
    <x v="2"/>
    <x v="103"/>
    <n v="34.5"/>
    <n v="4031000"/>
  </r>
  <r>
    <x v="9"/>
    <x v="104"/>
    <n v="90"/>
    <n v="4121000"/>
  </r>
  <r>
    <x v="1"/>
    <x v="105"/>
    <n v="20"/>
    <n v="4141000"/>
  </r>
  <r>
    <x v="10"/>
    <x v="106"/>
    <n v="56"/>
    <n v="4197000"/>
  </r>
  <r>
    <x v="6"/>
    <x v="107"/>
    <n v="89"/>
    <n v="4286000"/>
  </r>
  <r>
    <x v="7"/>
    <x v="108"/>
    <n v="20"/>
    <n v="4306000"/>
  </r>
  <r>
    <x v="8"/>
    <x v="109"/>
    <n v="41"/>
    <n v="4347000"/>
  </r>
  <r>
    <x v="5"/>
    <x v="110"/>
    <n v="22"/>
    <n v="4369000"/>
  </r>
  <r>
    <x v="4"/>
    <x v="111"/>
    <n v="13"/>
    <n v="4382000"/>
  </r>
  <r>
    <x v="4"/>
    <x v="112"/>
    <n v="48.5"/>
    <n v="4430500"/>
  </r>
  <r>
    <x v="4"/>
    <x v="113"/>
    <n v="61"/>
    <n v="4491500"/>
  </r>
  <r>
    <x v="12"/>
    <x v="114"/>
    <n v="124.5"/>
    <n v="4616000"/>
  </r>
  <r>
    <x v="4"/>
    <x v="115"/>
    <n v="20"/>
    <n v="4636000"/>
  </r>
  <r>
    <x v="13"/>
    <x v="116"/>
    <n v="64"/>
    <n v="4700000"/>
  </r>
  <r>
    <x v="5"/>
    <x v="117"/>
    <n v="44"/>
    <n v="4744000"/>
  </r>
  <r>
    <x v="12"/>
    <x v="118"/>
    <n v="37"/>
    <n v="4781000"/>
  </r>
  <r>
    <x v="5"/>
    <x v="119"/>
    <n v="20"/>
    <n v="4801000"/>
  </r>
  <r>
    <x v="13"/>
    <x v="120"/>
    <n v="10"/>
    <n v="4811000"/>
  </r>
  <r>
    <x v="4"/>
    <x v="121"/>
    <n v="17"/>
    <n v="4828000"/>
  </r>
  <r>
    <x v="4"/>
    <x v="122"/>
    <n v="102.5"/>
    <n v="4930500"/>
  </r>
  <r>
    <x v="4"/>
    <x v="123"/>
    <n v="61"/>
    <n v="4991500"/>
  </r>
  <r>
    <x v="5"/>
    <x v="124"/>
    <n v="39.5"/>
    <n v="5031000"/>
  </r>
  <r>
    <x v="10"/>
    <x v="125"/>
    <n v="18"/>
    <n v="5049000"/>
  </r>
  <r>
    <x v="6"/>
    <x v="126"/>
    <n v="62"/>
    <n v="5111000"/>
  </r>
  <r>
    <x v="7"/>
    <x v="127"/>
    <n v="20"/>
    <n v="5131000"/>
  </r>
  <r>
    <x v="8"/>
    <x v="128"/>
    <n v="57"/>
    <n v="5188000"/>
  </r>
  <r>
    <x v="7"/>
    <x v="129"/>
    <n v="32"/>
    <n v="5220000"/>
  </r>
  <r>
    <x v="3"/>
    <x v="130"/>
    <n v="21"/>
    <n v="5241000"/>
  </r>
  <r>
    <x v="1"/>
    <x v="131"/>
    <n v="16"/>
    <n v="5257000"/>
  </r>
  <r>
    <x v="9"/>
    <x v="132"/>
    <n v="19"/>
    <n v="5276000"/>
  </r>
  <r>
    <x v="3"/>
    <x v="133"/>
    <n v="20"/>
    <n v="5296000"/>
  </r>
  <r>
    <x v="7"/>
    <x v="134"/>
    <n v="24"/>
    <n v="5320000"/>
  </r>
  <r>
    <x v="7"/>
    <x v="135"/>
    <n v="97.5"/>
    <n v="5417500"/>
  </r>
  <r>
    <x v="10"/>
    <x v="136"/>
    <n v="61"/>
    <n v="5478500"/>
  </r>
  <r>
    <x v="7"/>
    <x v="137"/>
    <n v="30.5"/>
    <n v="5509000"/>
  </r>
  <r>
    <x v="1"/>
    <x v="138"/>
    <n v="19"/>
    <n v="5528000"/>
  </r>
  <r>
    <x v="2"/>
    <x v="139"/>
    <n v="14"/>
    <n v="5542000"/>
  </r>
  <r>
    <x v="3"/>
    <x v="140"/>
    <n v="28"/>
    <n v="5570000"/>
  </r>
  <r>
    <x v="8"/>
    <x v="141"/>
    <n v="15"/>
    <n v="5585000"/>
  </r>
  <r>
    <x v="3"/>
    <x v="142"/>
    <n v="12"/>
    <n v="5597000"/>
  </r>
  <r>
    <x v="12"/>
    <x v="143"/>
    <n v="9"/>
    <n v="5606000"/>
  </r>
  <r>
    <x v="4"/>
    <x v="144"/>
    <n v="20"/>
    <n v="5626000"/>
  </r>
  <r>
    <x v="5"/>
    <x v="145"/>
    <n v="50"/>
    <n v="5676000"/>
  </r>
  <r>
    <x v="8"/>
    <x v="146"/>
    <n v="18"/>
    <n v="5694000"/>
  </r>
  <r>
    <x v="3"/>
    <x v="147"/>
    <n v="14"/>
    <n v="5708000"/>
  </r>
  <r>
    <x v="2"/>
    <x v="148"/>
    <n v="17"/>
    <n v="5725000"/>
  </r>
  <r>
    <x v="9"/>
    <x v="149"/>
    <n v="46"/>
    <n v="5771000"/>
  </r>
  <r>
    <x v="7"/>
    <x v="150"/>
    <n v="20"/>
    <n v="5791000"/>
  </r>
  <r>
    <x v="8"/>
    <x v="151"/>
    <n v="18"/>
    <n v="5809000"/>
  </r>
  <r>
    <x v="8"/>
    <x v="152"/>
    <n v="10.6"/>
    <n v="5819600"/>
  </r>
  <r>
    <x v="5"/>
    <x v="153"/>
    <n v="144.655"/>
    <n v="5964255"/>
  </r>
  <r>
    <x v="10"/>
    <x v="154"/>
    <n v="61.744999999999997"/>
    <n v="6026000"/>
  </r>
  <r>
    <x v="8"/>
    <x v="155"/>
    <n v="16"/>
    <n v="6042000"/>
  </r>
  <r>
    <x v="10"/>
    <x v="156"/>
    <n v="41"/>
    <n v="6083000"/>
  </r>
  <r>
    <x v="6"/>
    <x v="157"/>
    <n v="15"/>
    <n v="6098000"/>
  </r>
  <r>
    <x v="10"/>
    <x v="158"/>
    <n v="20"/>
    <n v="6118000"/>
  </r>
  <r>
    <x v="7"/>
    <x v="159"/>
    <n v="34"/>
    <n v="6152000"/>
  </r>
  <r>
    <x v="3"/>
    <x v="160"/>
    <n v="18"/>
    <n v="6170000"/>
  </r>
  <r>
    <x v="2"/>
    <x v="161"/>
    <n v="15"/>
    <n v="6185000"/>
  </r>
  <r>
    <x v="8"/>
    <x v="162"/>
    <n v="41"/>
    <n v="6226000"/>
  </r>
  <r>
    <x v="10"/>
    <x v="163"/>
    <n v="13"/>
    <n v="6239000"/>
  </r>
  <r>
    <x v="7"/>
    <x v="164"/>
    <n v="20"/>
    <n v="6259000"/>
  </r>
  <r>
    <x v="12"/>
    <x v="165"/>
    <n v="11"/>
    <n v="6270000"/>
  </r>
  <r>
    <x v="13"/>
    <x v="166"/>
    <n v="20"/>
    <n v="6290000"/>
  </r>
  <r>
    <x v="5"/>
    <x v="167"/>
    <n v="11"/>
    <n v="6301000"/>
  </r>
  <r>
    <x v="5"/>
    <x v="168"/>
    <n v="124.5"/>
    <n v="6425500"/>
  </r>
  <r>
    <x v="10"/>
    <x v="169"/>
    <n v="61"/>
    <n v="6486500"/>
  </r>
  <r>
    <x v="8"/>
    <x v="170"/>
    <n v="14.5"/>
    <n v="6501000"/>
  </r>
  <r>
    <x v="7"/>
    <x v="171"/>
    <n v="29"/>
    <n v="6530000"/>
  </r>
  <r>
    <x v="6"/>
    <x v="172"/>
    <n v="84"/>
    <n v="6614000"/>
  </r>
  <r>
    <x v="5"/>
    <x v="173"/>
    <n v="20"/>
    <n v="6634000"/>
  </r>
  <r>
    <x v="4"/>
    <x v="174"/>
    <n v="29"/>
    <n v="6663000"/>
  </r>
  <r>
    <x v="13"/>
    <x v="175"/>
    <n v="29"/>
    <n v="6692000"/>
  </r>
  <r>
    <x v="8"/>
    <x v="176"/>
    <n v="13"/>
    <n v="6705000"/>
  </r>
  <r>
    <x v="5"/>
    <x v="177"/>
    <n v="51"/>
    <n v="6756000"/>
  </r>
  <r>
    <x v="12"/>
    <x v="178"/>
    <n v="30"/>
    <n v="6786000"/>
  </r>
  <r>
    <x v="4"/>
    <x v="179"/>
    <n v="20"/>
    <n v="6806000"/>
  </r>
  <r>
    <x v="5"/>
    <x v="180"/>
    <n v="20"/>
    <n v="6826000"/>
  </r>
  <r>
    <x v="8"/>
    <x v="181"/>
    <n v="19"/>
    <n v="6845000"/>
  </r>
  <r>
    <x v="7"/>
    <x v="182"/>
    <n v="22"/>
    <n v="6867000"/>
  </r>
  <r>
    <x v="8"/>
    <x v="183"/>
    <n v="41"/>
    <n v="6908000"/>
  </r>
  <r>
    <x v="10"/>
    <x v="184"/>
    <n v="12"/>
    <n v="6920000"/>
  </r>
  <r>
    <x v="10"/>
    <x v="185"/>
    <n v="19.5"/>
    <n v="6939500"/>
  </r>
  <r>
    <x v="4"/>
    <x v="186"/>
    <n v="61"/>
    <n v="7000500"/>
  </r>
  <r>
    <x v="5"/>
    <x v="187"/>
    <n v="99.5"/>
    <n v="7100000"/>
  </r>
  <r>
    <x v="10"/>
    <x v="188"/>
    <n v="20"/>
    <n v="7120000"/>
  </r>
  <r>
    <x v="6"/>
    <x v="189"/>
    <n v="10"/>
    <n v="7130000"/>
  </r>
  <r>
    <x v="7"/>
    <x v="190"/>
    <n v="20"/>
    <n v="7150000"/>
  </r>
  <r>
    <x v="3"/>
    <x v="191"/>
    <n v="20"/>
    <n v="7170000"/>
  </r>
  <r>
    <x v="7"/>
    <x v="192"/>
    <n v="29"/>
    <n v="7199000"/>
  </r>
  <r>
    <x v="8"/>
    <x v="193"/>
    <n v="21"/>
    <n v="7220000"/>
  </r>
  <r>
    <x v="10"/>
    <x v="194"/>
    <n v="50"/>
    <n v="7270000"/>
  </r>
  <r>
    <x v="6"/>
    <x v="195"/>
    <n v="32"/>
    <n v="7302000"/>
  </r>
  <r>
    <x v="10"/>
    <x v="196"/>
    <n v="20"/>
    <n v="7322000"/>
  </r>
  <r>
    <x v="8"/>
    <x v="197"/>
    <n v="30"/>
    <n v="7352000"/>
  </r>
  <r>
    <x v="7"/>
    <x v="198"/>
    <n v="36"/>
    <n v="7388000"/>
  </r>
  <r>
    <x v="3"/>
    <x v="199"/>
    <n v="19"/>
    <n v="7407000"/>
  </r>
  <r>
    <x v="3"/>
    <x v="200"/>
    <n v="46.5"/>
    <n v="7453500"/>
  </r>
  <r>
    <x v="10"/>
    <x v="201"/>
    <n v="61"/>
    <n v="7514500"/>
  </r>
  <r>
    <x v="5"/>
    <x v="202"/>
    <n v="28.5"/>
    <n v="7543000"/>
  </r>
  <r>
    <x v="13"/>
    <x v="203"/>
    <n v="71"/>
    <n v="7614000"/>
  </r>
  <r>
    <x v="12"/>
    <x v="204"/>
    <n v="32"/>
    <n v="7646000"/>
  </r>
  <r>
    <x v="4"/>
    <x v="205"/>
    <n v="20"/>
    <n v="7666000"/>
  </r>
  <r>
    <x v="10"/>
    <x v="206"/>
    <n v="24"/>
    <n v="7690000"/>
  </r>
  <r>
    <x v="8"/>
    <x v="207"/>
    <n v="26"/>
    <n v="7716000"/>
  </r>
  <r>
    <x v="1"/>
    <x v="208"/>
    <n v="23"/>
    <n v="7739000"/>
  </r>
  <r>
    <x v="3"/>
    <x v="209"/>
    <n v="55"/>
    <n v="7794000"/>
  </r>
  <r>
    <x v="9"/>
    <x v="210"/>
    <n v="24"/>
    <n v="7818000"/>
  </r>
  <r>
    <x v="1"/>
    <x v="211"/>
    <n v="20"/>
    <n v="7838000"/>
  </r>
  <r>
    <x v="3"/>
    <x v="212"/>
    <n v="31"/>
    <n v="7869000"/>
  </r>
  <r>
    <x v="8"/>
    <x v="213"/>
    <n v="19"/>
    <n v="7888000"/>
  </r>
  <r>
    <x v="5"/>
    <x v="214"/>
    <n v="18"/>
    <n v="7906000"/>
  </r>
  <r>
    <x v="4"/>
    <x v="215"/>
    <n v="14"/>
    <n v="7920000"/>
  </r>
  <r>
    <x v="10"/>
    <x v="216"/>
    <n v="35"/>
    <n v="7955000"/>
  </r>
  <r>
    <x v="10"/>
    <x v="217"/>
    <n v="21.5"/>
    <n v="7976500"/>
  </r>
  <r>
    <x v="13"/>
    <x v="218"/>
    <n v="61"/>
    <n v="8037500"/>
  </r>
  <r>
    <x v="5"/>
    <x v="219"/>
    <n v="24.5"/>
    <n v="8062000"/>
  </r>
  <r>
    <x v="13"/>
    <x v="220"/>
    <n v="60"/>
    <n v="8122000"/>
  </r>
  <r>
    <x v="4"/>
    <x v="221"/>
    <n v="15"/>
    <n v="8137000"/>
  </r>
  <r>
    <x v="12"/>
    <x v="222"/>
    <n v="29"/>
    <n v="8166000"/>
  </r>
  <r>
    <x v="4"/>
    <x v="223"/>
    <n v="20"/>
    <n v="8186000"/>
  </r>
  <r>
    <x v="5"/>
    <x v="224"/>
    <n v="40"/>
    <n v="8226000"/>
  </r>
  <r>
    <x v="1"/>
    <x v="225"/>
    <n v="73"/>
    <n v="8299000"/>
  </r>
  <r>
    <x v="14"/>
    <x v="226"/>
    <n v="17"/>
    <n v="8316000"/>
  </r>
  <r>
    <x v="14"/>
    <x v="227"/>
    <n v="12"/>
    <n v="8328000"/>
  </r>
  <r>
    <x v="14"/>
    <x v="228"/>
    <n v="17"/>
    <n v="8345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54B8159-C48C-41C8-8B82-58582943FDC9}" name="피벗 테이블2" cacheId="1" applyNumberFormats="0" applyBorderFormats="0" applyFontFormats="0" applyPatternFormats="0" applyAlignmentFormats="0" applyWidthHeightFormats="1" dataCaption="값" updatedVersion="6" minRefreshableVersion="3" useAutoFormatting="1" itemPrintTitles="1" createdVersion="6" indent="0" outline="1" outlineData="1" multipleFieldFilters="0" rowHeaderCaption="패턴">
  <location ref="L5:M21" firstHeaderRow="1" firstDataRow="1" firstDataCol="1"/>
  <pivotFields count="4">
    <pivotField axis="axisRow" showAll="0">
      <items count="16">
        <item x="4"/>
        <item x="13"/>
        <item x="5"/>
        <item x="10"/>
        <item x="8"/>
        <item x="7"/>
        <item x="3"/>
        <item x="1"/>
        <item x="2"/>
        <item x="11"/>
        <item x="14"/>
        <item x="0"/>
        <item x="12"/>
        <item x="6"/>
        <item x="9"/>
        <item t="default"/>
      </items>
    </pivotField>
    <pivotField showAll="0"/>
    <pivotField dataField="1" numFmtId="176" showAll="0"/>
    <pivotField numFmtId="177" showAll="0"/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길이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97C80-A09D-409B-870B-0F746D769B24}">
  <dimension ref="A1:K940"/>
  <sheetViews>
    <sheetView topLeftCell="A5" zoomScale="130" zoomScaleNormal="130" workbookViewId="0">
      <selection activeCell="I19" sqref="I19"/>
    </sheetView>
  </sheetViews>
  <sheetFormatPr defaultRowHeight="16.5" x14ac:dyDescent="0.3"/>
  <cols>
    <col min="1" max="1" width="13.625" customWidth="1"/>
    <col min="2" max="2" width="18.5" customWidth="1"/>
    <col min="3" max="3" width="11.25" customWidth="1"/>
    <col min="4" max="5" width="11.125" customWidth="1"/>
    <col min="6" max="6" width="9.625" customWidth="1"/>
    <col min="257" max="257" width="13.625" customWidth="1"/>
    <col min="258" max="258" width="18.5" customWidth="1"/>
    <col min="259" max="259" width="11.25" customWidth="1"/>
    <col min="260" max="261" width="11.125" customWidth="1"/>
    <col min="262" max="262" width="9.625" customWidth="1"/>
    <col min="513" max="513" width="13.625" customWidth="1"/>
    <col min="514" max="514" width="18.5" customWidth="1"/>
    <col min="515" max="515" width="11.25" customWidth="1"/>
    <col min="516" max="517" width="11.125" customWidth="1"/>
    <col min="518" max="518" width="9.625" customWidth="1"/>
    <col min="769" max="769" width="13.625" customWidth="1"/>
    <col min="770" max="770" width="18.5" customWidth="1"/>
    <col min="771" max="771" width="11.25" customWidth="1"/>
    <col min="772" max="773" width="11.125" customWidth="1"/>
    <col min="774" max="774" width="9.625" customWidth="1"/>
    <col min="1025" max="1025" width="13.625" customWidth="1"/>
    <col min="1026" max="1026" width="18.5" customWidth="1"/>
    <col min="1027" max="1027" width="11.25" customWidth="1"/>
    <col min="1028" max="1029" width="11.125" customWidth="1"/>
    <col min="1030" max="1030" width="9.625" customWidth="1"/>
    <col min="1281" max="1281" width="13.625" customWidth="1"/>
    <col min="1282" max="1282" width="18.5" customWidth="1"/>
    <col min="1283" max="1283" width="11.25" customWidth="1"/>
    <col min="1284" max="1285" width="11.125" customWidth="1"/>
    <col min="1286" max="1286" width="9.625" customWidth="1"/>
    <col min="1537" max="1537" width="13.625" customWidth="1"/>
    <col min="1538" max="1538" width="18.5" customWidth="1"/>
    <col min="1539" max="1539" width="11.25" customWidth="1"/>
    <col min="1540" max="1541" width="11.125" customWidth="1"/>
    <col min="1542" max="1542" width="9.625" customWidth="1"/>
    <col min="1793" max="1793" width="13.625" customWidth="1"/>
    <col min="1794" max="1794" width="18.5" customWidth="1"/>
    <col min="1795" max="1795" width="11.25" customWidth="1"/>
    <col min="1796" max="1797" width="11.125" customWidth="1"/>
    <col min="1798" max="1798" width="9.625" customWidth="1"/>
    <col min="2049" max="2049" width="13.625" customWidth="1"/>
    <col min="2050" max="2050" width="18.5" customWidth="1"/>
    <col min="2051" max="2051" width="11.25" customWidth="1"/>
    <col min="2052" max="2053" width="11.125" customWidth="1"/>
    <col min="2054" max="2054" width="9.625" customWidth="1"/>
    <col min="2305" max="2305" width="13.625" customWidth="1"/>
    <col min="2306" max="2306" width="18.5" customWidth="1"/>
    <col min="2307" max="2307" width="11.25" customWidth="1"/>
    <col min="2308" max="2309" width="11.125" customWidth="1"/>
    <col min="2310" max="2310" width="9.625" customWidth="1"/>
    <col min="2561" max="2561" width="13.625" customWidth="1"/>
    <col min="2562" max="2562" width="18.5" customWidth="1"/>
    <col min="2563" max="2563" width="11.25" customWidth="1"/>
    <col min="2564" max="2565" width="11.125" customWidth="1"/>
    <col min="2566" max="2566" width="9.625" customWidth="1"/>
    <col min="2817" max="2817" width="13.625" customWidth="1"/>
    <col min="2818" max="2818" width="18.5" customWidth="1"/>
    <col min="2819" max="2819" width="11.25" customWidth="1"/>
    <col min="2820" max="2821" width="11.125" customWidth="1"/>
    <col min="2822" max="2822" width="9.625" customWidth="1"/>
    <col min="3073" max="3073" width="13.625" customWidth="1"/>
    <col min="3074" max="3074" width="18.5" customWidth="1"/>
    <col min="3075" max="3075" width="11.25" customWidth="1"/>
    <col min="3076" max="3077" width="11.125" customWidth="1"/>
    <col min="3078" max="3078" width="9.625" customWidth="1"/>
    <col min="3329" max="3329" width="13.625" customWidth="1"/>
    <col min="3330" max="3330" width="18.5" customWidth="1"/>
    <col min="3331" max="3331" width="11.25" customWidth="1"/>
    <col min="3332" max="3333" width="11.125" customWidth="1"/>
    <col min="3334" max="3334" width="9.625" customWidth="1"/>
    <col min="3585" max="3585" width="13.625" customWidth="1"/>
    <col min="3586" max="3586" width="18.5" customWidth="1"/>
    <col min="3587" max="3587" width="11.25" customWidth="1"/>
    <col min="3588" max="3589" width="11.125" customWidth="1"/>
    <col min="3590" max="3590" width="9.625" customWidth="1"/>
    <col min="3841" max="3841" width="13.625" customWidth="1"/>
    <col min="3842" max="3842" width="18.5" customWidth="1"/>
    <col min="3843" max="3843" width="11.25" customWidth="1"/>
    <col min="3844" max="3845" width="11.125" customWidth="1"/>
    <col min="3846" max="3846" width="9.625" customWidth="1"/>
    <col min="4097" max="4097" width="13.625" customWidth="1"/>
    <col min="4098" max="4098" width="18.5" customWidth="1"/>
    <col min="4099" max="4099" width="11.25" customWidth="1"/>
    <col min="4100" max="4101" width="11.125" customWidth="1"/>
    <col min="4102" max="4102" width="9.625" customWidth="1"/>
    <col min="4353" max="4353" width="13.625" customWidth="1"/>
    <col min="4354" max="4354" width="18.5" customWidth="1"/>
    <col min="4355" max="4355" width="11.25" customWidth="1"/>
    <col min="4356" max="4357" width="11.125" customWidth="1"/>
    <col min="4358" max="4358" width="9.625" customWidth="1"/>
    <col min="4609" max="4609" width="13.625" customWidth="1"/>
    <col min="4610" max="4610" width="18.5" customWidth="1"/>
    <col min="4611" max="4611" width="11.25" customWidth="1"/>
    <col min="4612" max="4613" width="11.125" customWidth="1"/>
    <col min="4614" max="4614" width="9.625" customWidth="1"/>
    <col min="4865" max="4865" width="13.625" customWidth="1"/>
    <col min="4866" max="4866" width="18.5" customWidth="1"/>
    <col min="4867" max="4867" width="11.25" customWidth="1"/>
    <col min="4868" max="4869" width="11.125" customWidth="1"/>
    <col min="4870" max="4870" width="9.625" customWidth="1"/>
    <col min="5121" max="5121" width="13.625" customWidth="1"/>
    <col min="5122" max="5122" width="18.5" customWidth="1"/>
    <col min="5123" max="5123" width="11.25" customWidth="1"/>
    <col min="5124" max="5125" width="11.125" customWidth="1"/>
    <col min="5126" max="5126" width="9.625" customWidth="1"/>
    <col min="5377" max="5377" width="13.625" customWidth="1"/>
    <col min="5378" max="5378" width="18.5" customWidth="1"/>
    <col min="5379" max="5379" width="11.25" customWidth="1"/>
    <col min="5380" max="5381" width="11.125" customWidth="1"/>
    <col min="5382" max="5382" width="9.625" customWidth="1"/>
    <col min="5633" max="5633" width="13.625" customWidth="1"/>
    <col min="5634" max="5634" width="18.5" customWidth="1"/>
    <col min="5635" max="5635" width="11.25" customWidth="1"/>
    <col min="5636" max="5637" width="11.125" customWidth="1"/>
    <col min="5638" max="5638" width="9.625" customWidth="1"/>
    <col min="5889" max="5889" width="13.625" customWidth="1"/>
    <col min="5890" max="5890" width="18.5" customWidth="1"/>
    <col min="5891" max="5891" width="11.25" customWidth="1"/>
    <col min="5892" max="5893" width="11.125" customWidth="1"/>
    <col min="5894" max="5894" width="9.625" customWidth="1"/>
    <col min="6145" max="6145" width="13.625" customWidth="1"/>
    <col min="6146" max="6146" width="18.5" customWidth="1"/>
    <col min="6147" max="6147" width="11.25" customWidth="1"/>
    <col min="6148" max="6149" width="11.125" customWidth="1"/>
    <col min="6150" max="6150" width="9.625" customWidth="1"/>
    <col min="6401" max="6401" width="13.625" customWidth="1"/>
    <col min="6402" max="6402" width="18.5" customWidth="1"/>
    <col min="6403" max="6403" width="11.25" customWidth="1"/>
    <col min="6404" max="6405" width="11.125" customWidth="1"/>
    <col min="6406" max="6406" width="9.625" customWidth="1"/>
    <col min="6657" max="6657" width="13.625" customWidth="1"/>
    <col min="6658" max="6658" width="18.5" customWidth="1"/>
    <col min="6659" max="6659" width="11.25" customWidth="1"/>
    <col min="6660" max="6661" width="11.125" customWidth="1"/>
    <col min="6662" max="6662" width="9.625" customWidth="1"/>
    <col min="6913" max="6913" width="13.625" customWidth="1"/>
    <col min="6914" max="6914" width="18.5" customWidth="1"/>
    <col min="6915" max="6915" width="11.25" customWidth="1"/>
    <col min="6916" max="6917" width="11.125" customWidth="1"/>
    <col min="6918" max="6918" width="9.625" customWidth="1"/>
    <col min="7169" max="7169" width="13.625" customWidth="1"/>
    <col min="7170" max="7170" width="18.5" customWidth="1"/>
    <col min="7171" max="7171" width="11.25" customWidth="1"/>
    <col min="7172" max="7173" width="11.125" customWidth="1"/>
    <col min="7174" max="7174" width="9.625" customWidth="1"/>
    <col min="7425" max="7425" width="13.625" customWidth="1"/>
    <col min="7426" max="7426" width="18.5" customWidth="1"/>
    <col min="7427" max="7427" width="11.25" customWidth="1"/>
    <col min="7428" max="7429" width="11.125" customWidth="1"/>
    <col min="7430" max="7430" width="9.625" customWidth="1"/>
    <col min="7681" max="7681" width="13.625" customWidth="1"/>
    <col min="7682" max="7682" width="18.5" customWidth="1"/>
    <col min="7683" max="7683" width="11.25" customWidth="1"/>
    <col min="7684" max="7685" width="11.125" customWidth="1"/>
    <col min="7686" max="7686" width="9.625" customWidth="1"/>
    <col min="7937" max="7937" width="13.625" customWidth="1"/>
    <col min="7938" max="7938" width="18.5" customWidth="1"/>
    <col min="7939" max="7939" width="11.25" customWidth="1"/>
    <col min="7940" max="7941" width="11.125" customWidth="1"/>
    <col min="7942" max="7942" width="9.625" customWidth="1"/>
    <col min="8193" max="8193" width="13.625" customWidth="1"/>
    <col min="8194" max="8194" width="18.5" customWidth="1"/>
    <col min="8195" max="8195" width="11.25" customWidth="1"/>
    <col min="8196" max="8197" width="11.125" customWidth="1"/>
    <col min="8198" max="8198" width="9.625" customWidth="1"/>
    <col min="8449" max="8449" width="13.625" customWidth="1"/>
    <col min="8450" max="8450" width="18.5" customWidth="1"/>
    <col min="8451" max="8451" width="11.25" customWidth="1"/>
    <col min="8452" max="8453" width="11.125" customWidth="1"/>
    <col min="8454" max="8454" width="9.625" customWidth="1"/>
    <col min="8705" max="8705" width="13.625" customWidth="1"/>
    <col min="8706" max="8706" width="18.5" customWidth="1"/>
    <col min="8707" max="8707" width="11.25" customWidth="1"/>
    <col min="8708" max="8709" width="11.125" customWidth="1"/>
    <col min="8710" max="8710" width="9.625" customWidth="1"/>
    <col min="8961" max="8961" width="13.625" customWidth="1"/>
    <col min="8962" max="8962" width="18.5" customWidth="1"/>
    <col min="8963" max="8963" width="11.25" customWidth="1"/>
    <col min="8964" max="8965" width="11.125" customWidth="1"/>
    <col min="8966" max="8966" width="9.625" customWidth="1"/>
    <col min="9217" max="9217" width="13.625" customWidth="1"/>
    <col min="9218" max="9218" width="18.5" customWidth="1"/>
    <col min="9219" max="9219" width="11.25" customWidth="1"/>
    <col min="9220" max="9221" width="11.125" customWidth="1"/>
    <col min="9222" max="9222" width="9.625" customWidth="1"/>
    <col min="9473" max="9473" width="13.625" customWidth="1"/>
    <col min="9474" max="9474" width="18.5" customWidth="1"/>
    <col min="9475" max="9475" width="11.25" customWidth="1"/>
    <col min="9476" max="9477" width="11.125" customWidth="1"/>
    <col min="9478" max="9478" width="9.625" customWidth="1"/>
    <col min="9729" max="9729" width="13.625" customWidth="1"/>
    <col min="9730" max="9730" width="18.5" customWidth="1"/>
    <col min="9731" max="9731" width="11.25" customWidth="1"/>
    <col min="9732" max="9733" width="11.125" customWidth="1"/>
    <col min="9734" max="9734" width="9.625" customWidth="1"/>
    <col min="9985" max="9985" width="13.625" customWidth="1"/>
    <col min="9986" max="9986" width="18.5" customWidth="1"/>
    <col min="9987" max="9987" width="11.25" customWidth="1"/>
    <col min="9988" max="9989" width="11.125" customWidth="1"/>
    <col min="9990" max="9990" width="9.625" customWidth="1"/>
    <col min="10241" max="10241" width="13.625" customWidth="1"/>
    <col min="10242" max="10242" width="18.5" customWidth="1"/>
    <col min="10243" max="10243" width="11.25" customWidth="1"/>
    <col min="10244" max="10245" width="11.125" customWidth="1"/>
    <col min="10246" max="10246" width="9.625" customWidth="1"/>
    <col min="10497" max="10497" width="13.625" customWidth="1"/>
    <col min="10498" max="10498" width="18.5" customWidth="1"/>
    <col min="10499" max="10499" width="11.25" customWidth="1"/>
    <col min="10500" max="10501" width="11.125" customWidth="1"/>
    <col min="10502" max="10502" width="9.625" customWidth="1"/>
    <col min="10753" max="10753" width="13.625" customWidth="1"/>
    <col min="10754" max="10754" width="18.5" customWidth="1"/>
    <col min="10755" max="10755" width="11.25" customWidth="1"/>
    <col min="10756" max="10757" width="11.125" customWidth="1"/>
    <col min="10758" max="10758" width="9.625" customWidth="1"/>
    <col min="11009" max="11009" width="13.625" customWidth="1"/>
    <col min="11010" max="11010" width="18.5" customWidth="1"/>
    <col min="11011" max="11011" width="11.25" customWidth="1"/>
    <col min="11012" max="11013" width="11.125" customWidth="1"/>
    <col min="11014" max="11014" width="9.625" customWidth="1"/>
    <col min="11265" max="11265" width="13.625" customWidth="1"/>
    <col min="11266" max="11266" width="18.5" customWidth="1"/>
    <col min="11267" max="11267" width="11.25" customWidth="1"/>
    <col min="11268" max="11269" width="11.125" customWidth="1"/>
    <col min="11270" max="11270" width="9.625" customWidth="1"/>
    <col min="11521" max="11521" width="13.625" customWidth="1"/>
    <col min="11522" max="11522" width="18.5" customWidth="1"/>
    <col min="11523" max="11523" width="11.25" customWidth="1"/>
    <col min="11524" max="11525" width="11.125" customWidth="1"/>
    <col min="11526" max="11526" width="9.625" customWidth="1"/>
    <col min="11777" max="11777" width="13.625" customWidth="1"/>
    <col min="11778" max="11778" width="18.5" customWidth="1"/>
    <col min="11779" max="11779" width="11.25" customWidth="1"/>
    <col min="11780" max="11781" width="11.125" customWidth="1"/>
    <col min="11782" max="11782" width="9.625" customWidth="1"/>
    <col min="12033" max="12033" width="13.625" customWidth="1"/>
    <col min="12034" max="12034" width="18.5" customWidth="1"/>
    <col min="12035" max="12035" width="11.25" customWidth="1"/>
    <col min="12036" max="12037" width="11.125" customWidth="1"/>
    <col min="12038" max="12038" width="9.625" customWidth="1"/>
    <col min="12289" max="12289" width="13.625" customWidth="1"/>
    <col min="12290" max="12290" width="18.5" customWidth="1"/>
    <col min="12291" max="12291" width="11.25" customWidth="1"/>
    <col min="12292" max="12293" width="11.125" customWidth="1"/>
    <col min="12294" max="12294" width="9.625" customWidth="1"/>
    <col min="12545" max="12545" width="13.625" customWidth="1"/>
    <col min="12546" max="12546" width="18.5" customWidth="1"/>
    <col min="12547" max="12547" width="11.25" customWidth="1"/>
    <col min="12548" max="12549" width="11.125" customWidth="1"/>
    <col min="12550" max="12550" width="9.625" customWidth="1"/>
    <col min="12801" max="12801" width="13.625" customWidth="1"/>
    <col min="12802" max="12802" width="18.5" customWidth="1"/>
    <col min="12803" max="12803" width="11.25" customWidth="1"/>
    <col min="12804" max="12805" width="11.125" customWidth="1"/>
    <col min="12806" max="12806" width="9.625" customWidth="1"/>
    <col min="13057" max="13057" width="13.625" customWidth="1"/>
    <col min="13058" max="13058" width="18.5" customWidth="1"/>
    <col min="13059" max="13059" width="11.25" customWidth="1"/>
    <col min="13060" max="13061" width="11.125" customWidth="1"/>
    <col min="13062" max="13062" width="9.625" customWidth="1"/>
    <col min="13313" max="13313" width="13.625" customWidth="1"/>
    <col min="13314" max="13314" width="18.5" customWidth="1"/>
    <col min="13315" max="13315" width="11.25" customWidth="1"/>
    <col min="13316" max="13317" width="11.125" customWidth="1"/>
    <col min="13318" max="13318" width="9.625" customWidth="1"/>
    <col min="13569" max="13569" width="13.625" customWidth="1"/>
    <col min="13570" max="13570" width="18.5" customWidth="1"/>
    <col min="13571" max="13571" width="11.25" customWidth="1"/>
    <col min="13572" max="13573" width="11.125" customWidth="1"/>
    <col min="13574" max="13574" width="9.625" customWidth="1"/>
    <col min="13825" max="13825" width="13.625" customWidth="1"/>
    <col min="13826" max="13826" width="18.5" customWidth="1"/>
    <col min="13827" max="13827" width="11.25" customWidth="1"/>
    <col min="13828" max="13829" width="11.125" customWidth="1"/>
    <col min="13830" max="13830" width="9.625" customWidth="1"/>
    <col min="14081" max="14081" width="13.625" customWidth="1"/>
    <col min="14082" max="14082" width="18.5" customWidth="1"/>
    <col min="14083" max="14083" width="11.25" customWidth="1"/>
    <col min="14084" max="14085" width="11.125" customWidth="1"/>
    <col min="14086" max="14086" width="9.625" customWidth="1"/>
    <col min="14337" max="14337" width="13.625" customWidth="1"/>
    <col min="14338" max="14338" width="18.5" customWidth="1"/>
    <col min="14339" max="14339" width="11.25" customWidth="1"/>
    <col min="14340" max="14341" width="11.125" customWidth="1"/>
    <col min="14342" max="14342" width="9.625" customWidth="1"/>
    <col min="14593" max="14593" width="13.625" customWidth="1"/>
    <col min="14594" max="14594" width="18.5" customWidth="1"/>
    <col min="14595" max="14595" width="11.25" customWidth="1"/>
    <col min="14596" max="14597" width="11.125" customWidth="1"/>
    <col min="14598" max="14598" width="9.625" customWidth="1"/>
    <col min="14849" max="14849" width="13.625" customWidth="1"/>
    <col min="14850" max="14850" width="18.5" customWidth="1"/>
    <col min="14851" max="14851" width="11.25" customWidth="1"/>
    <col min="14852" max="14853" width="11.125" customWidth="1"/>
    <col min="14854" max="14854" width="9.625" customWidth="1"/>
    <col min="15105" max="15105" width="13.625" customWidth="1"/>
    <col min="15106" max="15106" width="18.5" customWidth="1"/>
    <col min="15107" max="15107" width="11.25" customWidth="1"/>
    <col min="15108" max="15109" width="11.125" customWidth="1"/>
    <col min="15110" max="15110" width="9.625" customWidth="1"/>
    <col min="15361" max="15361" width="13.625" customWidth="1"/>
    <col min="15362" max="15362" width="18.5" customWidth="1"/>
    <col min="15363" max="15363" width="11.25" customWidth="1"/>
    <col min="15364" max="15365" width="11.125" customWidth="1"/>
    <col min="15366" max="15366" width="9.625" customWidth="1"/>
    <col min="15617" max="15617" width="13.625" customWidth="1"/>
    <col min="15618" max="15618" width="18.5" customWidth="1"/>
    <col min="15619" max="15619" width="11.25" customWidth="1"/>
    <col min="15620" max="15621" width="11.125" customWidth="1"/>
    <col min="15622" max="15622" width="9.625" customWidth="1"/>
    <col min="15873" max="15873" width="13.625" customWidth="1"/>
    <col min="15874" max="15874" width="18.5" customWidth="1"/>
    <col min="15875" max="15875" width="11.25" customWidth="1"/>
    <col min="15876" max="15877" width="11.125" customWidth="1"/>
    <col min="15878" max="15878" width="9.625" customWidth="1"/>
    <col min="16129" max="16129" width="13.625" customWidth="1"/>
    <col min="16130" max="16130" width="18.5" customWidth="1"/>
    <col min="16131" max="16131" width="11.25" customWidth="1"/>
    <col min="16132" max="16133" width="11.125" customWidth="1"/>
    <col min="16134" max="16134" width="9.625" customWidth="1"/>
  </cols>
  <sheetData>
    <row r="1" spans="1:11" ht="38.25" customHeight="1" x14ac:dyDescent="0.3">
      <c r="A1" s="1" t="s">
        <v>9</v>
      </c>
    </row>
    <row r="3" spans="1:11" x14ac:dyDescent="0.3">
      <c r="A3" s="2" t="s">
        <v>10</v>
      </c>
      <c r="B3" s="2" t="s">
        <v>11</v>
      </c>
    </row>
    <row r="4" spans="1:11" x14ac:dyDescent="0.3">
      <c r="A4" s="3" t="s">
        <v>0</v>
      </c>
      <c r="B4" s="3" t="s">
        <v>1</v>
      </c>
    </row>
    <row r="5" spans="1:11" x14ac:dyDescent="0.3">
      <c r="A5" s="3" t="s">
        <v>2</v>
      </c>
      <c r="B5" s="3" t="s">
        <v>3</v>
      </c>
    </row>
    <row r="6" spans="1:11" x14ac:dyDescent="0.3">
      <c r="A6" s="3" t="s">
        <v>4</v>
      </c>
      <c r="B6" s="3" t="s">
        <v>5</v>
      </c>
    </row>
    <row r="7" spans="1:11" x14ac:dyDescent="0.3">
      <c r="A7" s="4" t="s">
        <v>12</v>
      </c>
    </row>
    <row r="9" spans="1:11" x14ac:dyDescent="0.3">
      <c r="A9" s="4" t="s">
        <v>13</v>
      </c>
    </row>
    <row r="11" spans="1:11" x14ac:dyDescent="0.3">
      <c r="A11" s="4" t="s">
        <v>14</v>
      </c>
    </row>
    <row r="14" spans="1:11" x14ac:dyDescent="0.3">
      <c r="A14" s="5" t="s">
        <v>15</v>
      </c>
      <c r="B14" s="5" t="s">
        <v>6</v>
      </c>
      <c r="C14" s="5" t="s">
        <v>7</v>
      </c>
      <c r="D14" s="5" t="s">
        <v>16</v>
      </c>
      <c r="E14" s="5" t="s">
        <v>17</v>
      </c>
      <c r="F14" s="5" t="s">
        <v>18</v>
      </c>
      <c r="H14">
        <v>1000</v>
      </c>
    </row>
    <row r="15" spans="1:11" x14ac:dyDescent="0.3">
      <c r="A15" s="6" t="s">
        <v>19</v>
      </c>
      <c r="B15" s="6">
        <v>216893.8259</v>
      </c>
      <c r="C15" s="6">
        <v>536572.70019999996</v>
      </c>
      <c r="D15" s="6">
        <v>190.52</v>
      </c>
      <c r="E15" s="7" t="s">
        <v>8</v>
      </c>
      <c r="F15" s="6">
        <v>0</v>
      </c>
      <c r="I15">
        <f>(B16-$B$15)*$H$14</f>
        <v>-3032.2999999916647</v>
      </c>
      <c r="J15">
        <f>(C16-$C$15)*$H$14</f>
        <v>19768.800000078045</v>
      </c>
      <c r="K15">
        <f>(D16-$D$15)*$H$14</f>
        <v>395.99999999998658</v>
      </c>
    </row>
    <row r="16" spans="1:11" x14ac:dyDescent="0.3">
      <c r="A16" s="6" t="s">
        <v>20</v>
      </c>
      <c r="B16" s="6">
        <v>216890.7936</v>
      </c>
      <c r="C16" s="6">
        <v>536592.46900000004</v>
      </c>
      <c r="D16" s="6">
        <v>190.916</v>
      </c>
      <c r="E16" s="7" t="s">
        <v>8</v>
      </c>
      <c r="F16" s="6">
        <v>0</v>
      </c>
      <c r="I16">
        <f>(B17-$B$15)*$H$14</f>
        <v>-6064.6999999880791</v>
      </c>
      <c r="J16">
        <f>(C17-$C$15)*$H$14</f>
        <v>39537.600000039674</v>
      </c>
      <c r="K16">
        <f>(D17-$D$15)*$H$14</f>
        <v>792.00000000000159</v>
      </c>
    </row>
    <row r="17" spans="1:11" x14ac:dyDescent="0.3">
      <c r="A17" s="6" t="s">
        <v>21</v>
      </c>
      <c r="B17" s="6">
        <v>216887.76120000001</v>
      </c>
      <c r="C17" s="6">
        <v>536612.2378</v>
      </c>
      <c r="D17" s="6">
        <v>191.31200000000001</v>
      </c>
      <c r="E17" s="7" t="s">
        <v>8</v>
      </c>
      <c r="F17" s="6">
        <v>0</v>
      </c>
      <c r="I17">
        <f t="shared" ref="I17:I80" si="0">(B18-$B$15)*$H$14</f>
        <v>-7007.1999999927357</v>
      </c>
      <c r="J17">
        <f t="shared" ref="J17:J80" si="1">(C18-$C$15)*$H$14</f>
        <v>45682.000000029802</v>
      </c>
      <c r="K17">
        <f t="shared" ref="K17:K80" si="2">(D18-$D$15)*$H$14</f>
        <v>915.99999999999682</v>
      </c>
    </row>
    <row r="18" spans="1:11" x14ac:dyDescent="0.3">
      <c r="A18" s="6" t="s">
        <v>22</v>
      </c>
      <c r="B18" s="6">
        <v>216886.8187</v>
      </c>
      <c r="C18" s="6">
        <v>536618.38219999999</v>
      </c>
      <c r="D18" s="6">
        <v>191.43600000000001</v>
      </c>
      <c r="E18" s="7" t="s">
        <v>8</v>
      </c>
      <c r="F18" s="6">
        <v>0</v>
      </c>
      <c r="I18">
        <f t="shared" si="0"/>
        <v>-9097.0000000088476</v>
      </c>
      <c r="J18">
        <f t="shared" si="1"/>
        <v>59306.400000001304</v>
      </c>
      <c r="K18">
        <f t="shared" si="2"/>
        <v>1183.9999999999975</v>
      </c>
    </row>
    <row r="19" spans="1:11" x14ac:dyDescent="0.3">
      <c r="A19" s="6" t="s">
        <v>23</v>
      </c>
      <c r="B19" s="6">
        <v>216884.72889999999</v>
      </c>
      <c r="C19" s="6">
        <v>536632.00659999996</v>
      </c>
      <c r="D19" s="6">
        <v>191.70400000000001</v>
      </c>
      <c r="E19" s="7" t="s">
        <v>8</v>
      </c>
      <c r="F19" s="6">
        <v>0</v>
      </c>
      <c r="I19">
        <f t="shared" si="0"/>
        <v>-12129.300000000512</v>
      </c>
      <c r="J19">
        <f t="shared" si="1"/>
        <v>79075.200000079349</v>
      </c>
      <c r="K19">
        <f t="shared" si="2"/>
        <v>1556.9999999999879</v>
      </c>
    </row>
    <row r="20" spans="1:11" x14ac:dyDescent="0.3">
      <c r="A20" s="6" t="s">
        <v>24</v>
      </c>
      <c r="B20" s="6">
        <v>216881.6966</v>
      </c>
      <c r="C20" s="6">
        <v>536651.77540000004</v>
      </c>
      <c r="D20" s="6">
        <v>192.077</v>
      </c>
      <c r="E20" s="7" t="s">
        <v>8</v>
      </c>
      <c r="F20" s="6">
        <v>0</v>
      </c>
      <c r="I20">
        <f t="shared" si="0"/>
        <v>-15161.699999996927</v>
      </c>
      <c r="J20">
        <f t="shared" si="1"/>
        <v>98843.900000094436</v>
      </c>
      <c r="K20">
        <f t="shared" si="2"/>
        <v>1908.9999999999918</v>
      </c>
    </row>
    <row r="21" spans="1:11" x14ac:dyDescent="0.3">
      <c r="A21" s="6" t="s">
        <v>25</v>
      </c>
      <c r="B21" s="6">
        <v>216878.6642</v>
      </c>
      <c r="C21" s="6">
        <v>536671.54410000006</v>
      </c>
      <c r="D21" s="6">
        <v>192.429</v>
      </c>
      <c r="E21" s="7" t="s">
        <v>8</v>
      </c>
      <c r="F21" s="6">
        <v>0</v>
      </c>
      <c r="I21">
        <f t="shared" si="0"/>
        <v>-18193.999999988591</v>
      </c>
      <c r="J21">
        <f t="shared" si="1"/>
        <v>118612.70000005607</v>
      </c>
      <c r="K21">
        <f t="shared" si="2"/>
        <v>2241.99999999999</v>
      </c>
    </row>
    <row r="22" spans="1:11" x14ac:dyDescent="0.3">
      <c r="A22" s="6" t="s">
        <v>26</v>
      </c>
      <c r="B22" s="6">
        <v>216875.63190000001</v>
      </c>
      <c r="C22" s="6">
        <v>536691.31290000002</v>
      </c>
      <c r="D22" s="6">
        <v>192.762</v>
      </c>
      <c r="E22" s="7" t="s">
        <v>8</v>
      </c>
      <c r="F22" s="6">
        <v>0</v>
      </c>
      <c r="I22">
        <f t="shared" si="0"/>
        <v>-21226.30000000936</v>
      </c>
      <c r="J22">
        <f t="shared" si="1"/>
        <v>138381.5000000177</v>
      </c>
      <c r="K22">
        <f t="shared" si="2"/>
        <v>2554.9999999999782</v>
      </c>
    </row>
    <row r="23" spans="1:11" x14ac:dyDescent="0.3">
      <c r="A23" s="6" t="s">
        <v>27</v>
      </c>
      <c r="B23" s="6">
        <v>216872.59959999999</v>
      </c>
      <c r="C23" s="6">
        <v>536711.08169999998</v>
      </c>
      <c r="D23" s="6">
        <v>193.07499999999999</v>
      </c>
      <c r="E23" s="7" t="s">
        <v>8</v>
      </c>
      <c r="F23" s="6">
        <v>0</v>
      </c>
      <c r="I23">
        <f t="shared" si="0"/>
        <v>-24258.700000005774</v>
      </c>
      <c r="J23">
        <f t="shared" si="1"/>
        <v>158150.29999997932</v>
      </c>
      <c r="K23">
        <f t="shared" si="2"/>
        <v>2848.9999999999895</v>
      </c>
    </row>
    <row r="24" spans="1:11" x14ac:dyDescent="0.3">
      <c r="A24" s="6" t="s">
        <v>28</v>
      </c>
      <c r="B24" s="6">
        <v>216869.56719999999</v>
      </c>
      <c r="C24" s="6">
        <v>536730.85049999994</v>
      </c>
      <c r="D24" s="6">
        <v>193.369</v>
      </c>
      <c r="E24" s="7" t="s">
        <v>8</v>
      </c>
      <c r="F24" s="6">
        <v>0</v>
      </c>
      <c r="I24">
        <f t="shared" si="0"/>
        <v>-27290.999999997439</v>
      </c>
      <c r="J24">
        <f t="shared" si="1"/>
        <v>177919.10000005737</v>
      </c>
      <c r="K24">
        <f t="shared" si="2"/>
        <v>3121.9999999999854</v>
      </c>
    </row>
    <row r="25" spans="1:11" x14ac:dyDescent="0.3">
      <c r="A25" s="6" t="s">
        <v>29</v>
      </c>
      <c r="B25" s="6">
        <v>216866.5349</v>
      </c>
      <c r="C25" s="6">
        <v>536750.61930000002</v>
      </c>
      <c r="D25" s="6">
        <v>193.642</v>
      </c>
      <c r="E25" s="7" t="s">
        <v>8</v>
      </c>
      <c r="F25" s="6">
        <v>0</v>
      </c>
      <c r="I25">
        <f t="shared" si="0"/>
        <v>-29749.600000010105</v>
      </c>
      <c r="J25">
        <f t="shared" si="1"/>
        <v>193947.90000002831</v>
      </c>
      <c r="K25">
        <f t="shared" si="2"/>
        <v>3328.9999999999791</v>
      </c>
    </row>
    <row r="26" spans="1:11" x14ac:dyDescent="0.3">
      <c r="B26" s="6">
        <v>216864.07629999999</v>
      </c>
      <c r="C26" s="6">
        <v>536766.64809999999</v>
      </c>
      <c r="D26" s="6">
        <v>193.84899999999999</v>
      </c>
      <c r="E26" s="7" t="s">
        <v>8</v>
      </c>
      <c r="F26" s="6">
        <v>0</v>
      </c>
      <c r="G26" s="8"/>
      <c r="I26">
        <f t="shared" si="0"/>
        <v>-30323.399999993853</v>
      </c>
      <c r="J26">
        <f t="shared" si="1"/>
        <v>197687.900000019</v>
      </c>
      <c r="K26">
        <f t="shared" si="2"/>
        <v>3375.9999999999764</v>
      </c>
    </row>
    <row r="27" spans="1:11" x14ac:dyDescent="0.3">
      <c r="B27" s="6">
        <v>216863.5025</v>
      </c>
      <c r="C27" s="6">
        <v>536770.38809999998</v>
      </c>
      <c r="D27" s="6">
        <v>193.89599999999999</v>
      </c>
      <c r="E27" s="7" t="s">
        <v>8</v>
      </c>
      <c r="F27" s="6">
        <v>0</v>
      </c>
      <c r="G27" s="8"/>
      <c r="I27">
        <f t="shared" si="0"/>
        <v>-32782.099999982165</v>
      </c>
      <c r="J27">
        <f t="shared" si="1"/>
        <v>213716.69999998994</v>
      </c>
      <c r="K27">
        <f t="shared" si="2"/>
        <v>3566.9999999999791</v>
      </c>
    </row>
    <row r="28" spans="1:11" x14ac:dyDescent="0.3">
      <c r="B28" s="6">
        <v>216861.04380000001</v>
      </c>
      <c r="C28" s="6">
        <v>536786.41689999995</v>
      </c>
      <c r="D28" s="6">
        <v>194.08699999999999</v>
      </c>
      <c r="E28" s="7" t="s">
        <v>8</v>
      </c>
      <c r="F28" s="6">
        <v>0</v>
      </c>
      <c r="G28" s="8"/>
      <c r="I28">
        <f t="shared" si="0"/>
        <v>-33355.699999985518</v>
      </c>
      <c r="J28">
        <f t="shared" si="1"/>
        <v>217456.69999998063</v>
      </c>
      <c r="K28">
        <f t="shared" si="2"/>
        <v>3608.9999999999804</v>
      </c>
    </row>
    <row r="29" spans="1:11" x14ac:dyDescent="0.3">
      <c r="B29" s="6">
        <v>216860.47020000001</v>
      </c>
      <c r="C29" s="6">
        <v>536790.15689999994</v>
      </c>
      <c r="D29" s="6">
        <v>194.12899999999999</v>
      </c>
      <c r="E29" s="7" t="s">
        <v>8</v>
      </c>
      <c r="F29" s="6">
        <v>0</v>
      </c>
      <c r="G29" s="8"/>
      <c r="I29">
        <f t="shared" si="0"/>
        <v>-35814.400000002934</v>
      </c>
      <c r="J29">
        <f t="shared" si="1"/>
        <v>233485.50000006799</v>
      </c>
      <c r="K29">
        <f t="shared" si="2"/>
        <v>3783.9999999999918</v>
      </c>
    </row>
    <row r="30" spans="1:11" x14ac:dyDescent="0.3">
      <c r="B30" s="6">
        <v>216858.01149999999</v>
      </c>
      <c r="C30" s="6">
        <v>536806.18570000003</v>
      </c>
      <c r="D30" s="6">
        <v>194.304</v>
      </c>
      <c r="E30" s="7" t="s">
        <v>8</v>
      </c>
      <c r="F30" s="6">
        <v>0</v>
      </c>
      <c r="G30" s="8"/>
      <c r="I30">
        <f t="shared" si="0"/>
        <v>-36388.099999981932</v>
      </c>
      <c r="J30">
        <f t="shared" si="1"/>
        <v>237225.50000005867</v>
      </c>
      <c r="K30">
        <f t="shared" si="2"/>
        <v>3822.9999999999791</v>
      </c>
    </row>
    <row r="31" spans="1:11" x14ac:dyDescent="0.3">
      <c r="B31" s="6">
        <v>216857.43780000001</v>
      </c>
      <c r="C31" s="6">
        <v>536809.92570000002</v>
      </c>
      <c r="D31" s="6">
        <v>194.34299999999999</v>
      </c>
      <c r="E31" s="7" t="s">
        <v>8</v>
      </c>
      <c r="F31" s="6">
        <v>0</v>
      </c>
      <c r="G31" s="8"/>
      <c r="I31">
        <f t="shared" si="0"/>
        <v>-38846.699999994598</v>
      </c>
      <c r="J31">
        <f t="shared" si="1"/>
        <v>253254.30000002962</v>
      </c>
      <c r="K31">
        <f t="shared" si="2"/>
        <v>3981.9999999999991</v>
      </c>
    </row>
    <row r="32" spans="1:11" x14ac:dyDescent="0.3">
      <c r="B32" s="6">
        <v>216854.9792</v>
      </c>
      <c r="C32" s="6">
        <v>536825.95449999999</v>
      </c>
      <c r="D32" s="6">
        <v>194.50200000000001</v>
      </c>
      <c r="E32" s="7" t="s">
        <v>8</v>
      </c>
      <c r="F32" s="6">
        <v>0</v>
      </c>
      <c r="G32" s="8"/>
      <c r="I32">
        <f t="shared" si="0"/>
        <v>-39420.400000002701</v>
      </c>
      <c r="J32">
        <f t="shared" si="1"/>
        <v>256994.20000007376</v>
      </c>
      <c r="K32">
        <f t="shared" si="2"/>
        <v>4016.9999999999959</v>
      </c>
    </row>
    <row r="33" spans="2:11" x14ac:dyDescent="0.3">
      <c r="B33" s="6">
        <v>216854.40549999999</v>
      </c>
      <c r="C33" s="6">
        <v>536829.69440000004</v>
      </c>
      <c r="D33" s="6">
        <v>194.53700000000001</v>
      </c>
      <c r="E33" s="7" t="s">
        <v>8</v>
      </c>
      <c r="F33" s="6">
        <v>0</v>
      </c>
      <c r="G33" s="8"/>
      <c r="I33">
        <f t="shared" si="0"/>
        <v>-41879.099999991013</v>
      </c>
      <c r="J33">
        <f t="shared" si="1"/>
        <v>273023.09999999125</v>
      </c>
      <c r="K33">
        <f t="shared" si="2"/>
        <v>4159.9999999999964</v>
      </c>
    </row>
    <row r="34" spans="2:11" x14ac:dyDescent="0.3">
      <c r="B34" s="6">
        <v>216851.94680000001</v>
      </c>
      <c r="C34" s="6">
        <v>536845.72329999995</v>
      </c>
      <c r="D34" s="6">
        <v>194.68</v>
      </c>
      <c r="E34" s="7" t="s">
        <v>8</v>
      </c>
      <c r="F34" s="6">
        <v>0</v>
      </c>
      <c r="G34" s="8"/>
      <c r="I34">
        <f t="shared" si="0"/>
        <v>-42452.699999994365</v>
      </c>
      <c r="J34">
        <f t="shared" si="1"/>
        <v>276763.00000003539</v>
      </c>
      <c r="K34">
        <f t="shared" si="2"/>
        <v>4191.9999999999791</v>
      </c>
    </row>
    <row r="35" spans="2:11" x14ac:dyDescent="0.3">
      <c r="B35" s="6">
        <v>216851.3732</v>
      </c>
      <c r="C35" s="6">
        <v>536849.4632</v>
      </c>
      <c r="D35" s="6">
        <v>194.71199999999999</v>
      </c>
      <c r="E35" s="7" t="s">
        <v>8</v>
      </c>
      <c r="F35" s="6">
        <v>0</v>
      </c>
      <c r="G35" s="8"/>
      <c r="I35">
        <f t="shared" si="0"/>
        <v>-44911.399999982677</v>
      </c>
      <c r="J35">
        <f t="shared" si="1"/>
        <v>292791.90000006929</v>
      </c>
      <c r="K35">
        <f t="shared" si="2"/>
        <v>4317.9999999999836</v>
      </c>
    </row>
    <row r="36" spans="2:11" x14ac:dyDescent="0.3">
      <c r="B36" s="6">
        <v>216848.91450000001</v>
      </c>
      <c r="C36" s="6">
        <v>536865.49210000003</v>
      </c>
      <c r="D36" s="6">
        <v>194.83799999999999</v>
      </c>
      <c r="E36" s="7" t="s">
        <v>8</v>
      </c>
      <c r="F36" s="6">
        <v>0</v>
      </c>
      <c r="G36" s="8"/>
      <c r="I36">
        <f t="shared" si="0"/>
        <v>-45485.09999999078</v>
      </c>
      <c r="J36">
        <f t="shared" si="1"/>
        <v>296531.79999999702</v>
      </c>
      <c r="K36">
        <f t="shared" si="2"/>
        <v>4346.0000000000036</v>
      </c>
    </row>
    <row r="37" spans="2:11" x14ac:dyDescent="0.3">
      <c r="B37" s="6">
        <v>216848.34080000001</v>
      </c>
      <c r="C37" s="6">
        <v>536869.23199999996</v>
      </c>
      <c r="D37" s="6">
        <v>194.86600000000001</v>
      </c>
      <c r="E37" s="7" t="s">
        <v>8</v>
      </c>
      <c r="F37" s="6">
        <v>0</v>
      </c>
      <c r="G37" s="8"/>
      <c r="I37">
        <f t="shared" si="0"/>
        <v>-47943.700000003446</v>
      </c>
      <c r="J37">
        <f t="shared" si="1"/>
        <v>312560.60000008438</v>
      </c>
      <c r="K37">
        <f t="shared" si="2"/>
        <v>4456.9999999999936</v>
      </c>
    </row>
    <row r="38" spans="2:11" x14ac:dyDescent="0.3">
      <c r="B38" s="6">
        <v>216845.88219999999</v>
      </c>
      <c r="C38" s="6">
        <v>536885.26080000005</v>
      </c>
      <c r="D38" s="6">
        <v>194.977</v>
      </c>
      <c r="E38" s="7" t="s">
        <v>8</v>
      </c>
      <c r="F38" s="6">
        <v>0</v>
      </c>
      <c r="G38" s="8"/>
      <c r="I38">
        <f t="shared" si="0"/>
        <v>-48517.399999982445</v>
      </c>
      <c r="J38">
        <f t="shared" si="1"/>
        <v>316300.60000007506</v>
      </c>
      <c r="K38">
        <f t="shared" si="2"/>
        <v>4480.9999999999945</v>
      </c>
    </row>
    <row r="39" spans="2:11" x14ac:dyDescent="0.3">
      <c r="B39" s="6">
        <v>216845.30850000001</v>
      </c>
      <c r="C39" s="6">
        <v>536889.00080000004</v>
      </c>
      <c r="D39" s="6">
        <v>195.001</v>
      </c>
      <c r="E39" s="7" t="s">
        <v>8</v>
      </c>
      <c r="F39" s="6">
        <v>0</v>
      </c>
      <c r="G39" s="8"/>
      <c r="I39">
        <f t="shared" si="0"/>
        <v>-50976.09999999986</v>
      </c>
      <c r="J39">
        <f t="shared" si="1"/>
        <v>332329.40000004601</v>
      </c>
      <c r="K39">
        <f t="shared" si="2"/>
        <v>4574.9999999999891</v>
      </c>
    </row>
    <row r="40" spans="2:11" x14ac:dyDescent="0.3">
      <c r="B40" s="6">
        <v>216842.8498</v>
      </c>
      <c r="C40" s="6">
        <v>536905.02960000001</v>
      </c>
      <c r="D40" s="6">
        <v>195.095</v>
      </c>
      <c r="E40" s="7" t="s">
        <v>8</v>
      </c>
      <c r="F40" s="6">
        <v>0</v>
      </c>
      <c r="G40" s="8"/>
      <c r="I40">
        <f t="shared" si="0"/>
        <v>-51549.700000003213</v>
      </c>
      <c r="J40">
        <f t="shared" si="1"/>
        <v>336069.40000003669</v>
      </c>
      <c r="K40">
        <f t="shared" si="2"/>
        <v>4594.9999999999991</v>
      </c>
    </row>
    <row r="41" spans="2:11" x14ac:dyDescent="0.3">
      <c r="B41" s="6">
        <v>216842.27619999999</v>
      </c>
      <c r="C41" s="6">
        <v>536908.7696</v>
      </c>
      <c r="D41" s="6">
        <v>195.11500000000001</v>
      </c>
      <c r="E41" s="7" t="s">
        <v>8</v>
      </c>
      <c r="F41" s="6">
        <v>0</v>
      </c>
      <c r="G41" s="8"/>
      <c r="I41">
        <f t="shared" si="0"/>
        <v>-54008.399999991525</v>
      </c>
      <c r="J41">
        <f t="shared" si="1"/>
        <v>352098.20000000764</v>
      </c>
      <c r="K41">
        <f t="shared" si="2"/>
        <v>4673.9999999999782</v>
      </c>
    </row>
    <row r="42" spans="2:11" x14ac:dyDescent="0.3">
      <c r="B42" s="6">
        <v>216839.8175</v>
      </c>
      <c r="C42" s="6">
        <v>536924.79839999997</v>
      </c>
      <c r="D42" s="6">
        <v>195.19399999999999</v>
      </c>
      <c r="E42" s="7" t="s">
        <v>8</v>
      </c>
      <c r="F42" s="6">
        <v>0</v>
      </c>
      <c r="G42" s="8"/>
      <c r="I42">
        <f t="shared" si="0"/>
        <v>-54582.099999999627</v>
      </c>
      <c r="J42">
        <f t="shared" si="1"/>
        <v>355838.19999999832</v>
      </c>
      <c r="K42">
        <f t="shared" si="2"/>
        <v>4689.9999999999982</v>
      </c>
    </row>
    <row r="43" spans="2:11" x14ac:dyDescent="0.3">
      <c r="B43" s="6">
        <v>216839.2438</v>
      </c>
      <c r="C43" s="6">
        <v>536928.53839999996</v>
      </c>
      <c r="D43" s="6">
        <v>195.21</v>
      </c>
      <c r="E43" s="7" t="s">
        <v>8</v>
      </c>
      <c r="F43" s="6">
        <v>0</v>
      </c>
      <c r="G43" s="8"/>
      <c r="I43">
        <f t="shared" si="0"/>
        <v>-57040.69999998319</v>
      </c>
      <c r="J43">
        <f t="shared" si="1"/>
        <v>371867.00000008568</v>
      </c>
      <c r="K43">
        <f t="shared" si="2"/>
        <v>4752.9999999999854</v>
      </c>
    </row>
    <row r="44" spans="2:11" x14ac:dyDescent="0.3">
      <c r="B44" s="6">
        <v>216836.78520000001</v>
      </c>
      <c r="C44" s="6">
        <v>536944.56720000005</v>
      </c>
      <c r="D44" s="6">
        <v>195.273</v>
      </c>
      <c r="E44" s="7" t="s">
        <v>8</v>
      </c>
      <c r="F44" s="6">
        <v>0</v>
      </c>
      <c r="G44" s="8"/>
      <c r="I44">
        <f t="shared" si="0"/>
        <v>-57614.399999991292</v>
      </c>
      <c r="J44">
        <f t="shared" si="1"/>
        <v>375607.00000007637</v>
      </c>
      <c r="K44">
        <f t="shared" si="2"/>
        <v>4764.9999999999864</v>
      </c>
    </row>
    <row r="45" spans="2:11" x14ac:dyDescent="0.3">
      <c r="B45" s="6">
        <v>216836.2115</v>
      </c>
      <c r="C45" s="6">
        <v>536948.30720000004</v>
      </c>
      <c r="D45" s="6">
        <v>195.285</v>
      </c>
      <c r="E45" s="7" t="s">
        <v>8</v>
      </c>
      <c r="F45" s="6">
        <v>0</v>
      </c>
      <c r="G45" s="8"/>
      <c r="I45">
        <f t="shared" si="0"/>
        <v>-60073.100000008708</v>
      </c>
      <c r="J45">
        <f t="shared" si="1"/>
        <v>391635.80000004731</v>
      </c>
      <c r="K45">
        <f t="shared" si="2"/>
        <v>4811.9999999999836</v>
      </c>
    </row>
    <row r="46" spans="2:11" x14ac:dyDescent="0.3">
      <c r="B46" s="6">
        <v>216833.75279999999</v>
      </c>
      <c r="C46" s="6">
        <v>536964.33600000001</v>
      </c>
      <c r="D46" s="6">
        <v>195.33199999999999</v>
      </c>
      <c r="E46" s="7" t="s">
        <v>8</v>
      </c>
      <c r="F46" s="6">
        <v>0</v>
      </c>
      <c r="G46" s="8"/>
      <c r="I46">
        <f t="shared" si="0"/>
        <v>-60646.699999982957</v>
      </c>
      <c r="J46">
        <f t="shared" si="1"/>
        <v>395375.70000009146</v>
      </c>
      <c r="K46">
        <f t="shared" si="2"/>
        <v>4820.9999999999982</v>
      </c>
    </row>
    <row r="47" spans="2:11" x14ac:dyDescent="0.3">
      <c r="B47" s="6">
        <v>216833.17920000001</v>
      </c>
      <c r="C47" s="6">
        <v>536968.07590000005</v>
      </c>
      <c r="D47" s="6">
        <v>195.34100000000001</v>
      </c>
      <c r="E47" s="7" t="s">
        <v>8</v>
      </c>
      <c r="F47" s="6">
        <v>0</v>
      </c>
      <c r="G47" s="8"/>
      <c r="I47">
        <f t="shared" si="0"/>
        <v>-63105.400000000373</v>
      </c>
      <c r="J47">
        <f t="shared" si="1"/>
        <v>411404.60000000894</v>
      </c>
      <c r="K47">
        <f t="shared" si="2"/>
        <v>4850.9999999999991</v>
      </c>
    </row>
    <row r="48" spans="2:11" x14ac:dyDescent="0.3">
      <c r="B48" s="6">
        <v>216830.7205</v>
      </c>
      <c r="C48" s="6">
        <v>536984.10479999997</v>
      </c>
      <c r="D48" s="6">
        <v>195.37100000000001</v>
      </c>
      <c r="E48" s="7" t="s">
        <v>8</v>
      </c>
      <c r="F48" s="6">
        <v>0</v>
      </c>
      <c r="G48" s="8"/>
      <c r="I48">
        <f t="shared" si="0"/>
        <v>-63679.100000008475</v>
      </c>
      <c r="J48">
        <f t="shared" si="1"/>
        <v>415144.50000005309</v>
      </c>
      <c r="K48">
        <f t="shared" si="2"/>
        <v>4855.9999999999945</v>
      </c>
    </row>
    <row r="49" spans="2:11" x14ac:dyDescent="0.3">
      <c r="B49" s="6">
        <v>216830.14679999999</v>
      </c>
      <c r="C49" s="6">
        <v>536987.84470000002</v>
      </c>
      <c r="D49" s="6">
        <v>195.376</v>
      </c>
      <c r="E49" s="7" t="s">
        <v>8</v>
      </c>
      <c r="F49" s="6">
        <v>0</v>
      </c>
      <c r="G49" s="8"/>
      <c r="I49">
        <f t="shared" si="0"/>
        <v>-66137.699999992037</v>
      </c>
      <c r="J49">
        <f t="shared" si="1"/>
        <v>431173.40000008699</v>
      </c>
      <c r="K49">
        <f t="shared" si="2"/>
        <v>4869.9999999999764</v>
      </c>
    </row>
    <row r="50" spans="2:11" x14ac:dyDescent="0.3">
      <c r="B50" s="6">
        <v>216827.6882</v>
      </c>
      <c r="C50" s="6">
        <v>537003.87360000005</v>
      </c>
      <c r="D50" s="6">
        <v>195.39</v>
      </c>
      <c r="E50" s="7" t="s">
        <v>8</v>
      </c>
      <c r="F50" s="6">
        <v>0</v>
      </c>
      <c r="G50" s="8"/>
      <c r="I50">
        <f t="shared" si="0"/>
        <v>-66711.40000000014</v>
      </c>
      <c r="J50">
        <f t="shared" si="1"/>
        <v>434913.30000001471</v>
      </c>
      <c r="K50">
        <f t="shared" si="2"/>
        <v>4870.9999999999809</v>
      </c>
    </row>
    <row r="51" spans="2:11" x14ac:dyDescent="0.3">
      <c r="B51" s="6">
        <v>216827.1145</v>
      </c>
      <c r="C51" s="6">
        <v>537007.61349999998</v>
      </c>
      <c r="D51" s="6">
        <v>195.39099999999999</v>
      </c>
      <c r="E51" s="7" t="s">
        <v>8</v>
      </c>
      <c r="F51" s="6">
        <v>0</v>
      </c>
      <c r="G51" s="8"/>
      <c r="I51">
        <f t="shared" si="0"/>
        <v>-67569.300000002841</v>
      </c>
      <c r="J51">
        <f t="shared" si="1"/>
        <v>440506.3000000082</v>
      </c>
      <c r="K51">
        <f t="shared" si="2"/>
        <v>4871.9999999999854</v>
      </c>
    </row>
    <row r="52" spans="2:11" x14ac:dyDescent="0.3">
      <c r="B52" s="6">
        <v>216826.25659999999</v>
      </c>
      <c r="C52" s="6">
        <v>537013.20649999997</v>
      </c>
      <c r="D52" s="6">
        <v>195.392</v>
      </c>
      <c r="E52" s="7" t="s">
        <v>8</v>
      </c>
      <c r="F52" s="6">
        <v>0</v>
      </c>
      <c r="G52" s="8"/>
      <c r="I52">
        <f t="shared" si="0"/>
        <v>-69170.099999988452</v>
      </c>
      <c r="J52">
        <f t="shared" si="1"/>
        <v>450942.20000004862</v>
      </c>
      <c r="K52">
        <f t="shared" si="2"/>
        <v>4869.9999999999764</v>
      </c>
    </row>
    <row r="53" spans="2:11" x14ac:dyDescent="0.3">
      <c r="B53" s="6">
        <v>216824.65580000001</v>
      </c>
      <c r="C53" s="6">
        <v>537023.64240000001</v>
      </c>
      <c r="D53" s="6">
        <v>195.39</v>
      </c>
      <c r="E53" s="7" t="s">
        <v>8</v>
      </c>
      <c r="F53" s="6">
        <v>0</v>
      </c>
      <c r="G53" s="8"/>
      <c r="I53">
        <f t="shared" si="0"/>
        <v>-69743.699999991804</v>
      </c>
      <c r="J53">
        <f t="shared" si="1"/>
        <v>454682.10000009276</v>
      </c>
      <c r="K53">
        <f t="shared" si="2"/>
        <v>4866.99999999999</v>
      </c>
    </row>
    <row r="54" spans="2:11" x14ac:dyDescent="0.3">
      <c r="B54" s="6">
        <v>216824.0822</v>
      </c>
      <c r="C54" s="6">
        <v>537027.38230000006</v>
      </c>
      <c r="D54" s="6">
        <v>195.387</v>
      </c>
      <c r="E54" s="7" t="s">
        <v>8</v>
      </c>
      <c r="F54" s="6">
        <v>0</v>
      </c>
      <c r="G54" s="8"/>
      <c r="I54">
        <f t="shared" si="0"/>
        <v>-72202.40000000922</v>
      </c>
      <c r="J54">
        <f t="shared" si="1"/>
        <v>470710.9000000637</v>
      </c>
      <c r="K54">
        <f t="shared" si="2"/>
        <v>4848.9999999999891</v>
      </c>
    </row>
    <row r="55" spans="2:11" x14ac:dyDescent="0.3">
      <c r="B55" s="6">
        <v>216821.62349999999</v>
      </c>
      <c r="C55" s="6">
        <v>537043.41110000003</v>
      </c>
      <c r="D55" s="6">
        <v>195.369</v>
      </c>
      <c r="E55" s="7" t="s">
        <v>8</v>
      </c>
      <c r="F55" s="6">
        <v>0</v>
      </c>
      <c r="G55" s="8"/>
      <c r="I55">
        <f t="shared" si="0"/>
        <v>-72776.099999988219</v>
      </c>
      <c r="J55">
        <f t="shared" si="1"/>
        <v>474450.90000005439</v>
      </c>
      <c r="K55">
        <f t="shared" si="2"/>
        <v>4842.9999999999891</v>
      </c>
    </row>
    <row r="56" spans="2:11" x14ac:dyDescent="0.3">
      <c r="B56" s="6">
        <v>216821.04980000001</v>
      </c>
      <c r="C56" s="6">
        <v>537047.15110000002</v>
      </c>
      <c r="D56" s="6">
        <v>195.363</v>
      </c>
      <c r="E56" s="7" t="s">
        <v>8</v>
      </c>
      <c r="F56" s="6">
        <v>0</v>
      </c>
      <c r="G56" s="8"/>
      <c r="I56">
        <f t="shared" si="0"/>
        <v>-75234.700000000885</v>
      </c>
      <c r="J56">
        <f t="shared" si="1"/>
        <v>490479.70000002533</v>
      </c>
      <c r="K56">
        <f t="shared" si="2"/>
        <v>4808.9999999999973</v>
      </c>
    </row>
    <row r="57" spans="2:11" x14ac:dyDescent="0.3">
      <c r="B57" s="6">
        <v>216818.5912</v>
      </c>
      <c r="C57" s="6">
        <v>537063.17989999999</v>
      </c>
      <c r="D57" s="6">
        <v>195.32900000000001</v>
      </c>
      <c r="E57" s="7" t="s">
        <v>8</v>
      </c>
      <c r="F57" s="6">
        <v>0</v>
      </c>
      <c r="G57" s="8"/>
      <c r="I57">
        <f t="shared" si="0"/>
        <v>-75808.400000008987</v>
      </c>
      <c r="J57">
        <f t="shared" si="1"/>
        <v>494219.70000001602</v>
      </c>
      <c r="K57">
        <f t="shared" si="2"/>
        <v>4798.9999999999782</v>
      </c>
    </row>
    <row r="58" spans="2:11" x14ac:dyDescent="0.3">
      <c r="B58" s="6">
        <v>216818.01749999999</v>
      </c>
      <c r="C58" s="6">
        <v>537066.91989999998</v>
      </c>
      <c r="D58" s="6">
        <v>195.31899999999999</v>
      </c>
      <c r="E58" s="7" t="s">
        <v>8</v>
      </c>
      <c r="F58" s="6">
        <v>0</v>
      </c>
      <c r="G58" s="8"/>
      <c r="I58">
        <f t="shared" si="0"/>
        <v>-78267.099999997299</v>
      </c>
      <c r="J58">
        <f t="shared" si="1"/>
        <v>510248.49999998696</v>
      </c>
      <c r="K58">
        <f t="shared" si="2"/>
        <v>4748.9999999999955</v>
      </c>
    </row>
    <row r="59" spans="2:11" x14ac:dyDescent="0.3">
      <c r="B59" s="6">
        <v>216815.5588</v>
      </c>
      <c r="C59" s="6">
        <v>537082.94869999995</v>
      </c>
      <c r="D59" s="6">
        <v>195.26900000000001</v>
      </c>
      <c r="E59" s="7" t="s">
        <v>8</v>
      </c>
      <c r="F59" s="6">
        <v>0</v>
      </c>
      <c r="G59" s="8"/>
      <c r="I59">
        <f t="shared" si="0"/>
        <v>-78840.700000000652</v>
      </c>
      <c r="J59">
        <f t="shared" si="1"/>
        <v>513988.50000009406</v>
      </c>
      <c r="K59">
        <f t="shared" si="2"/>
        <v>4734.9999999999854</v>
      </c>
    </row>
    <row r="60" spans="2:11" x14ac:dyDescent="0.3">
      <c r="B60" s="6">
        <v>216814.9852</v>
      </c>
      <c r="C60" s="6">
        <v>537086.68870000006</v>
      </c>
      <c r="D60" s="6">
        <v>195.255</v>
      </c>
      <c r="E60" s="7" t="s">
        <v>8</v>
      </c>
      <c r="F60" s="6">
        <v>0</v>
      </c>
      <c r="G60" s="8"/>
      <c r="I60">
        <f t="shared" si="0"/>
        <v>-81299.399999988964</v>
      </c>
      <c r="J60">
        <f t="shared" si="1"/>
        <v>530017.30000006501</v>
      </c>
      <c r="K60">
        <f t="shared" si="2"/>
        <v>4668.9999999999827</v>
      </c>
    </row>
    <row r="61" spans="2:11" x14ac:dyDescent="0.3">
      <c r="B61" s="6">
        <v>216812.52650000001</v>
      </c>
      <c r="C61" s="6">
        <v>537102.71750000003</v>
      </c>
      <c r="D61" s="6">
        <v>195.18899999999999</v>
      </c>
      <c r="E61" s="7" t="s">
        <v>8</v>
      </c>
      <c r="F61" s="6">
        <v>0</v>
      </c>
      <c r="G61" s="8"/>
      <c r="I61">
        <f t="shared" si="0"/>
        <v>-81873.099999997066</v>
      </c>
      <c r="J61">
        <f t="shared" si="1"/>
        <v>533757.30000005569</v>
      </c>
      <c r="K61">
        <f t="shared" si="2"/>
        <v>4651.9999999999873</v>
      </c>
    </row>
    <row r="62" spans="2:11" x14ac:dyDescent="0.3">
      <c r="B62" s="6">
        <v>216811.9528</v>
      </c>
      <c r="C62" s="6">
        <v>537106.45750000002</v>
      </c>
      <c r="D62" s="6">
        <v>195.172</v>
      </c>
      <c r="E62" s="7" t="s">
        <v>8</v>
      </c>
      <c r="F62" s="6">
        <v>0</v>
      </c>
      <c r="G62" s="8"/>
      <c r="I62">
        <f t="shared" si="0"/>
        <v>-84331.700000009732</v>
      </c>
      <c r="J62">
        <f t="shared" si="1"/>
        <v>549786.10000002664</v>
      </c>
      <c r="K62">
        <f t="shared" si="2"/>
        <v>4568.9999999999882</v>
      </c>
    </row>
    <row r="63" spans="2:11" x14ac:dyDescent="0.3">
      <c r="B63" s="6">
        <v>216809.49419999999</v>
      </c>
      <c r="C63" s="6">
        <v>537122.48629999999</v>
      </c>
      <c r="D63" s="6">
        <v>195.089</v>
      </c>
      <c r="E63" s="7" t="s">
        <v>8</v>
      </c>
      <c r="F63" s="6">
        <v>0</v>
      </c>
      <c r="G63" s="8"/>
      <c r="I63">
        <f t="shared" si="0"/>
        <v>-84905.399999988731</v>
      </c>
      <c r="J63">
        <f t="shared" si="1"/>
        <v>553526.00000007078</v>
      </c>
      <c r="K63">
        <f t="shared" si="2"/>
        <v>4548.0000000000018</v>
      </c>
    </row>
    <row r="64" spans="2:11" x14ac:dyDescent="0.3">
      <c r="B64" s="6">
        <v>216808.92050000001</v>
      </c>
      <c r="C64" s="6">
        <v>537126.22620000003</v>
      </c>
      <c r="D64" s="6">
        <v>195.06800000000001</v>
      </c>
      <c r="E64" s="7" t="s">
        <v>8</v>
      </c>
      <c r="F64" s="6">
        <v>0</v>
      </c>
      <c r="G64" s="8"/>
      <c r="I64">
        <f t="shared" si="0"/>
        <v>-87364.100000006147</v>
      </c>
      <c r="J64">
        <f t="shared" si="1"/>
        <v>569554.89999998827</v>
      </c>
      <c r="K64">
        <f t="shared" si="2"/>
        <v>4449.9999999999891</v>
      </c>
    </row>
    <row r="65" spans="2:11" x14ac:dyDescent="0.3">
      <c r="B65" s="6">
        <v>216806.46179999999</v>
      </c>
      <c r="C65" s="6">
        <v>537142.25509999995</v>
      </c>
      <c r="D65" s="6">
        <v>194.97</v>
      </c>
      <c r="E65" s="7" t="s">
        <v>8</v>
      </c>
      <c r="F65" s="6">
        <v>0</v>
      </c>
      <c r="G65" s="8"/>
      <c r="I65">
        <f t="shared" si="0"/>
        <v>-87937.700000009499</v>
      </c>
      <c r="J65">
        <f t="shared" si="1"/>
        <v>573294.80000003241</v>
      </c>
      <c r="K65">
        <f t="shared" si="2"/>
        <v>4424.9999999999827</v>
      </c>
    </row>
    <row r="66" spans="2:11" x14ac:dyDescent="0.3">
      <c r="B66" s="6">
        <v>216805.88819999999</v>
      </c>
      <c r="C66" s="6">
        <v>537145.995</v>
      </c>
      <c r="D66" s="6">
        <v>194.94499999999999</v>
      </c>
      <c r="E66" s="7" t="s">
        <v>8</v>
      </c>
      <c r="F66" s="6">
        <v>0</v>
      </c>
      <c r="G66" s="8"/>
      <c r="I66">
        <f t="shared" si="0"/>
        <v>-90396.399999997811</v>
      </c>
      <c r="J66">
        <f t="shared" si="1"/>
        <v>589323.70000006631</v>
      </c>
      <c r="K66">
        <f t="shared" si="2"/>
        <v>4310.0000000000018</v>
      </c>
    </row>
    <row r="67" spans="2:11" x14ac:dyDescent="0.3">
      <c r="B67" s="6">
        <v>216803.4295</v>
      </c>
      <c r="C67" s="6">
        <v>537162.02390000003</v>
      </c>
      <c r="D67" s="6">
        <v>194.83</v>
      </c>
      <c r="E67" s="7" t="s">
        <v>8</v>
      </c>
      <c r="F67" s="6">
        <v>0</v>
      </c>
      <c r="G67" s="8"/>
      <c r="I67">
        <f t="shared" si="0"/>
        <v>-90970.100000005914</v>
      </c>
      <c r="J67">
        <f t="shared" si="1"/>
        <v>593063.59999999404</v>
      </c>
      <c r="K67">
        <f t="shared" si="2"/>
        <v>4281.9999999999818</v>
      </c>
    </row>
    <row r="68" spans="2:11" x14ac:dyDescent="0.3">
      <c r="B68" s="6">
        <v>216802.85579999999</v>
      </c>
      <c r="C68" s="6">
        <v>537165.76379999996</v>
      </c>
      <c r="D68" s="6">
        <v>194.80199999999999</v>
      </c>
      <c r="E68" s="7" t="s">
        <v>8</v>
      </c>
      <c r="F68" s="6">
        <v>0</v>
      </c>
      <c r="G68" s="8"/>
      <c r="I68">
        <f t="shared" si="0"/>
        <v>-93428.699999989476</v>
      </c>
      <c r="J68">
        <f t="shared" si="1"/>
        <v>609092.50000002794</v>
      </c>
      <c r="K68">
        <f t="shared" si="2"/>
        <v>4150.9999999999818</v>
      </c>
    </row>
    <row r="69" spans="2:11" x14ac:dyDescent="0.3">
      <c r="B69" s="6">
        <v>216800.39720000001</v>
      </c>
      <c r="C69" s="6">
        <v>537181.79269999999</v>
      </c>
      <c r="D69" s="6">
        <v>194.67099999999999</v>
      </c>
      <c r="E69" s="7" t="s">
        <v>8</v>
      </c>
      <c r="F69" s="6">
        <v>0</v>
      </c>
      <c r="G69" s="8"/>
      <c r="I69">
        <f t="shared" si="0"/>
        <v>-94002.399999997579</v>
      </c>
      <c r="J69">
        <f t="shared" si="1"/>
        <v>612832.40000007208</v>
      </c>
      <c r="K69">
        <f t="shared" si="2"/>
        <v>4119</v>
      </c>
    </row>
    <row r="70" spans="2:11" x14ac:dyDescent="0.3">
      <c r="B70" s="6">
        <v>216799.8235</v>
      </c>
      <c r="C70" s="6">
        <v>537185.53260000004</v>
      </c>
      <c r="D70" s="6">
        <v>194.63900000000001</v>
      </c>
      <c r="E70" s="7" t="s">
        <v>8</v>
      </c>
      <c r="F70" s="6">
        <v>0</v>
      </c>
      <c r="G70" s="8"/>
      <c r="I70">
        <f t="shared" si="0"/>
        <v>-96461.09999998589</v>
      </c>
      <c r="J70">
        <f t="shared" si="1"/>
        <v>628861.20000004303</v>
      </c>
      <c r="K70">
        <f t="shared" si="2"/>
        <v>3971.99999999998</v>
      </c>
    </row>
    <row r="71" spans="2:11" x14ac:dyDescent="0.3">
      <c r="B71" s="6">
        <v>216797.36480000001</v>
      </c>
      <c r="C71" s="6">
        <v>537201.56140000001</v>
      </c>
      <c r="D71" s="6">
        <v>194.49199999999999</v>
      </c>
      <c r="E71" s="7" t="s">
        <v>8</v>
      </c>
      <c r="F71" s="6">
        <v>0</v>
      </c>
      <c r="G71" s="8"/>
      <c r="I71">
        <f t="shared" si="0"/>
        <v>-97034.799999993993</v>
      </c>
      <c r="J71">
        <f t="shared" si="1"/>
        <v>632601.20000003371</v>
      </c>
      <c r="K71">
        <f t="shared" si="2"/>
        <v>3935.9999999999786</v>
      </c>
    </row>
    <row r="72" spans="2:11" x14ac:dyDescent="0.3">
      <c r="B72" s="6">
        <v>216796.7911</v>
      </c>
      <c r="C72" s="6">
        <v>537205.3014</v>
      </c>
      <c r="D72" s="6">
        <v>194.45599999999999</v>
      </c>
      <c r="E72" s="7" t="s">
        <v>8</v>
      </c>
      <c r="F72" s="6">
        <v>0</v>
      </c>
      <c r="G72" s="8"/>
      <c r="I72">
        <f t="shared" si="0"/>
        <v>-99493.400000006659</v>
      </c>
      <c r="J72">
        <f t="shared" si="1"/>
        <v>648630.00000000466</v>
      </c>
      <c r="K72">
        <f t="shared" si="2"/>
        <v>3772.9999999999964</v>
      </c>
    </row>
    <row r="73" spans="2:11" x14ac:dyDescent="0.3">
      <c r="B73" s="6">
        <v>216794.33249999999</v>
      </c>
      <c r="C73" s="6">
        <v>537221.33019999997</v>
      </c>
      <c r="D73" s="6">
        <v>194.29300000000001</v>
      </c>
      <c r="E73" s="7" t="s">
        <v>8</v>
      </c>
      <c r="F73" s="6">
        <v>0</v>
      </c>
      <c r="G73" s="8"/>
      <c r="I73">
        <f t="shared" si="0"/>
        <v>-100067.09999998566</v>
      </c>
      <c r="J73">
        <f t="shared" si="1"/>
        <v>652369.99999999534</v>
      </c>
      <c r="K73">
        <f t="shared" si="2"/>
        <v>3732.9999999999754</v>
      </c>
    </row>
    <row r="74" spans="2:11" x14ac:dyDescent="0.3">
      <c r="B74" s="6">
        <v>216793.75880000001</v>
      </c>
      <c r="C74" s="6">
        <v>537225.07019999996</v>
      </c>
      <c r="D74" s="6">
        <v>194.25299999999999</v>
      </c>
      <c r="E74" s="7" t="s">
        <v>8</v>
      </c>
      <c r="F74" s="6">
        <v>0</v>
      </c>
      <c r="G74" s="8"/>
      <c r="I74">
        <f t="shared" si="0"/>
        <v>-102525.69999999832</v>
      </c>
      <c r="J74">
        <f t="shared" si="1"/>
        <v>668398.8000000827</v>
      </c>
      <c r="K74">
        <f t="shared" si="2"/>
        <v>3554.0000000000018</v>
      </c>
    </row>
    <row r="75" spans="2:11" x14ac:dyDescent="0.3">
      <c r="B75" s="6">
        <v>216791.3002</v>
      </c>
      <c r="C75" s="6">
        <v>537241.09900000005</v>
      </c>
      <c r="D75" s="6">
        <v>194.07400000000001</v>
      </c>
      <c r="E75" s="7" t="s">
        <v>8</v>
      </c>
      <c r="F75" s="6">
        <v>0</v>
      </c>
      <c r="G75" s="8"/>
      <c r="I75">
        <f t="shared" si="0"/>
        <v>-103099.40000000643</v>
      </c>
      <c r="J75">
        <f t="shared" si="1"/>
        <v>672138.80000007339</v>
      </c>
      <c r="K75">
        <f t="shared" si="2"/>
        <v>3509.9999999999909</v>
      </c>
    </row>
    <row r="76" spans="2:11" x14ac:dyDescent="0.3">
      <c r="B76" s="6">
        <v>216790.72649999999</v>
      </c>
      <c r="C76" s="6">
        <v>537244.83900000004</v>
      </c>
      <c r="D76" s="6">
        <v>194.03</v>
      </c>
      <c r="E76" s="7" t="s">
        <v>8</v>
      </c>
      <c r="F76" s="6">
        <v>0</v>
      </c>
      <c r="G76" s="8"/>
      <c r="I76">
        <f t="shared" si="0"/>
        <v>-105558.09999999474</v>
      </c>
      <c r="J76">
        <f t="shared" si="1"/>
        <v>688167.60000004433</v>
      </c>
      <c r="K76">
        <f t="shared" si="2"/>
        <v>3314.9999999999977</v>
      </c>
    </row>
    <row r="77" spans="2:11" x14ac:dyDescent="0.3">
      <c r="B77" s="6">
        <v>216788.2678</v>
      </c>
      <c r="C77" s="6">
        <v>537260.86780000001</v>
      </c>
      <c r="D77" s="6">
        <v>193.83500000000001</v>
      </c>
      <c r="E77" s="7" t="s">
        <v>8</v>
      </c>
      <c r="F77" s="6">
        <v>0</v>
      </c>
      <c r="G77" s="8"/>
      <c r="I77">
        <f t="shared" si="0"/>
        <v>-106131.80000000284</v>
      </c>
      <c r="J77">
        <f t="shared" si="1"/>
        <v>691907.60000003502</v>
      </c>
      <c r="K77">
        <f t="shared" si="2"/>
        <v>3268.0000000000009</v>
      </c>
    </row>
    <row r="78" spans="2:11" x14ac:dyDescent="0.3">
      <c r="B78" s="6">
        <v>216787.69409999999</v>
      </c>
      <c r="C78" s="6">
        <v>537264.6078</v>
      </c>
      <c r="D78" s="6">
        <v>193.78800000000001</v>
      </c>
      <c r="E78" s="7" t="s">
        <v>8</v>
      </c>
      <c r="F78" s="6">
        <v>0</v>
      </c>
      <c r="G78" s="8"/>
      <c r="I78">
        <f t="shared" si="0"/>
        <v>-108590.3999999864</v>
      </c>
      <c r="J78">
        <f t="shared" si="1"/>
        <v>707936.40000000596</v>
      </c>
      <c r="K78">
        <f t="shared" si="2"/>
        <v>3056.9999999999882</v>
      </c>
    </row>
    <row r="79" spans="2:11" x14ac:dyDescent="0.3">
      <c r="B79" s="6">
        <v>216785.23550000001</v>
      </c>
      <c r="C79" s="6">
        <v>537280.63659999997</v>
      </c>
      <c r="D79" s="6">
        <v>193.577</v>
      </c>
      <c r="E79" s="7" t="s">
        <v>8</v>
      </c>
      <c r="F79" s="6">
        <v>0</v>
      </c>
      <c r="G79" s="8"/>
      <c r="I79">
        <f t="shared" si="0"/>
        <v>-109164.09999999451</v>
      </c>
      <c r="J79">
        <f t="shared" si="1"/>
        <v>711676.30000005011</v>
      </c>
      <c r="K79">
        <f t="shared" si="2"/>
        <v>3006</v>
      </c>
    </row>
    <row r="80" spans="2:11" x14ac:dyDescent="0.3">
      <c r="B80" s="6">
        <v>216784.6618</v>
      </c>
      <c r="C80" s="6">
        <v>537284.37650000001</v>
      </c>
      <c r="D80" s="6">
        <v>193.52600000000001</v>
      </c>
      <c r="E80" s="7" t="s">
        <v>8</v>
      </c>
      <c r="F80" s="6">
        <v>0</v>
      </c>
      <c r="G80" s="8"/>
      <c r="I80">
        <f t="shared" si="0"/>
        <v>-111622.79999998282</v>
      </c>
      <c r="J80">
        <f t="shared" si="1"/>
        <v>727705.20000008401</v>
      </c>
      <c r="K80">
        <f t="shared" si="2"/>
        <v>2778.9999999999964</v>
      </c>
    </row>
    <row r="81" spans="2:11" x14ac:dyDescent="0.3">
      <c r="B81" s="6">
        <v>216782.20310000001</v>
      </c>
      <c r="C81" s="6">
        <v>537300.40540000005</v>
      </c>
      <c r="D81" s="6">
        <v>193.29900000000001</v>
      </c>
      <c r="E81" s="7" t="s">
        <v>8</v>
      </c>
      <c r="F81" s="6">
        <v>0</v>
      </c>
      <c r="G81" s="8"/>
      <c r="I81">
        <f t="shared" ref="I81:I144" si="3">(B82-$B$15)*$H$14</f>
        <v>-112196.39999998617</v>
      </c>
      <c r="J81">
        <f t="shared" ref="J81:J144" si="4">(C82-$C$15)*$H$14</f>
        <v>731445.10000001173</v>
      </c>
      <c r="K81">
        <f t="shared" ref="K81:K144" si="5">(D82-$D$15)*$H$14</f>
        <v>2723.9999999999895</v>
      </c>
    </row>
    <row r="82" spans="2:11" x14ac:dyDescent="0.3">
      <c r="B82" s="6">
        <v>216781.62950000001</v>
      </c>
      <c r="C82" s="6">
        <v>537304.14529999997</v>
      </c>
      <c r="D82" s="6">
        <v>193.244</v>
      </c>
      <c r="E82" s="7" t="s">
        <v>8</v>
      </c>
      <c r="F82" s="6">
        <v>0</v>
      </c>
      <c r="G82" s="8"/>
      <c r="I82">
        <f t="shared" si="3"/>
        <v>-114655.10000000359</v>
      </c>
      <c r="J82">
        <f t="shared" si="4"/>
        <v>747474.00000004563</v>
      </c>
      <c r="K82">
        <f t="shared" si="5"/>
        <v>2480.9999999999945</v>
      </c>
    </row>
    <row r="83" spans="2:11" x14ac:dyDescent="0.3">
      <c r="B83" s="6">
        <v>216779.17079999999</v>
      </c>
      <c r="C83" s="6">
        <v>537320.17420000001</v>
      </c>
      <c r="D83" s="6">
        <v>193.001</v>
      </c>
      <c r="E83" s="7" t="s">
        <v>8</v>
      </c>
      <c r="F83" s="6">
        <v>0</v>
      </c>
      <c r="G83" s="8"/>
      <c r="I83">
        <f t="shared" si="3"/>
        <v>-115228.79999998258</v>
      </c>
      <c r="J83">
        <f t="shared" si="4"/>
        <v>751213.90000008978</v>
      </c>
      <c r="K83">
        <f t="shared" si="5"/>
        <v>2421.9999999999973</v>
      </c>
    </row>
    <row r="84" spans="2:11" x14ac:dyDescent="0.3">
      <c r="B84" s="6">
        <v>216778.59710000001</v>
      </c>
      <c r="C84" s="6">
        <v>537323.91410000005</v>
      </c>
      <c r="D84" s="6">
        <v>192.94200000000001</v>
      </c>
      <c r="E84" s="7" t="s">
        <v>8</v>
      </c>
      <c r="F84" s="6">
        <v>0</v>
      </c>
      <c r="G84" s="8"/>
      <c r="I84">
        <f t="shared" si="3"/>
        <v>-117687.39999999525</v>
      </c>
      <c r="J84">
        <f t="shared" si="4"/>
        <v>767242.70000006072</v>
      </c>
      <c r="K84">
        <f t="shared" si="5"/>
        <v>2162.9999999999827</v>
      </c>
    </row>
    <row r="85" spans="2:11" x14ac:dyDescent="0.3">
      <c r="B85" s="6">
        <v>216776.1385</v>
      </c>
      <c r="C85" s="6">
        <v>537339.94290000002</v>
      </c>
      <c r="D85" s="6">
        <v>192.68299999999999</v>
      </c>
      <c r="E85" s="7" t="s">
        <v>8</v>
      </c>
      <c r="F85" s="6">
        <v>0</v>
      </c>
      <c r="G85" s="8"/>
      <c r="I85">
        <f t="shared" si="3"/>
        <v>-118261.10000000335</v>
      </c>
      <c r="J85">
        <f t="shared" si="4"/>
        <v>770982.70000005141</v>
      </c>
      <c r="K85">
        <f t="shared" si="5"/>
        <v>2099.9999999999945</v>
      </c>
    </row>
    <row r="86" spans="2:11" x14ac:dyDescent="0.3">
      <c r="B86" s="6">
        <v>216775.56479999999</v>
      </c>
      <c r="C86" s="6">
        <v>537343.68290000001</v>
      </c>
      <c r="D86" s="6">
        <v>192.62</v>
      </c>
      <c r="E86" s="7" t="s">
        <v>8</v>
      </c>
      <c r="F86" s="6">
        <v>0</v>
      </c>
      <c r="G86" s="8"/>
      <c r="I86">
        <f t="shared" si="3"/>
        <v>-120719.79999999166</v>
      </c>
      <c r="J86">
        <f t="shared" si="4"/>
        <v>787011.50000002235</v>
      </c>
      <c r="K86">
        <f t="shared" si="5"/>
        <v>1824.9999999999886</v>
      </c>
    </row>
    <row r="87" spans="2:11" x14ac:dyDescent="0.3">
      <c r="B87" s="6">
        <v>216773.1061</v>
      </c>
      <c r="C87" s="6">
        <v>537359.71169999999</v>
      </c>
      <c r="D87" s="6">
        <v>192.345</v>
      </c>
      <c r="E87" s="7" t="s">
        <v>8</v>
      </c>
      <c r="F87" s="6">
        <v>0</v>
      </c>
      <c r="G87" s="8"/>
      <c r="I87">
        <f t="shared" si="3"/>
        <v>-121293.39999999502</v>
      </c>
      <c r="J87">
        <f t="shared" si="4"/>
        <v>790751.50000001304</v>
      </c>
      <c r="K87">
        <f t="shared" si="5"/>
        <v>1758.9999999999861</v>
      </c>
    </row>
    <row r="88" spans="2:11" x14ac:dyDescent="0.3">
      <c r="B88" s="6">
        <v>216772.5325</v>
      </c>
      <c r="C88" s="6">
        <v>537363.45169999998</v>
      </c>
      <c r="D88" s="6">
        <v>192.279</v>
      </c>
      <c r="E88" s="7" t="s">
        <v>8</v>
      </c>
      <c r="F88" s="6">
        <v>0</v>
      </c>
      <c r="G88" s="8"/>
      <c r="I88">
        <f t="shared" si="3"/>
        <v>-123752.09999998333</v>
      </c>
      <c r="J88">
        <f t="shared" si="4"/>
        <v>806780.29999998398</v>
      </c>
      <c r="K88">
        <f t="shared" si="5"/>
        <v>1466.9999999999845</v>
      </c>
    </row>
    <row r="89" spans="2:11" x14ac:dyDescent="0.3">
      <c r="B89" s="6">
        <v>216770.07380000001</v>
      </c>
      <c r="C89" s="6">
        <v>537379.48049999995</v>
      </c>
      <c r="D89" s="6">
        <v>191.98699999999999</v>
      </c>
      <c r="E89" s="7" t="s">
        <v>8</v>
      </c>
      <c r="F89" s="6">
        <v>0</v>
      </c>
      <c r="G89" s="8"/>
      <c r="I89">
        <f t="shared" si="3"/>
        <v>-124325.79999999143</v>
      </c>
      <c r="J89">
        <f t="shared" si="4"/>
        <v>810520.30000009108</v>
      </c>
      <c r="K89">
        <f t="shared" si="5"/>
        <v>1396.9999999999914</v>
      </c>
    </row>
    <row r="90" spans="2:11" x14ac:dyDescent="0.3">
      <c r="B90" s="6">
        <v>216769.5001</v>
      </c>
      <c r="C90" s="6">
        <v>537383.22050000005</v>
      </c>
      <c r="D90" s="6">
        <v>191.917</v>
      </c>
      <c r="E90" s="7" t="s">
        <v>8</v>
      </c>
      <c r="F90" s="6">
        <v>0</v>
      </c>
      <c r="G90" s="8"/>
      <c r="I90">
        <f t="shared" si="3"/>
        <v>-126784.4000000041</v>
      </c>
      <c r="J90">
        <f t="shared" si="4"/>
        <v>826549.10000006203</v>
      </c>
      <c r="K90">
        <f t="shared" si="5"/>
        <v>1090.0000000000034</v>
      </c>
    </row>
    <row r="91" spans="2:11" x14ac:dyDescent="0.3">
      <c r="B91" s="6">
        <v>216767.04149999999</v>
      </c>
      <c r="C91" s="6">
        <v>537399.24930000002</v>
      </c>
      <c r="D91" s="6">
        <v>191.61</v>
      </c>
      <c r="E91" s="7" t="s">
        <v>8</v>
      </c>
      <c r="F91" s="6">
        <v>0</v>
      </c>
      <c r="G91" s="8"/>
      <c r="I91">
        <f t="shared" si="3"/>
        <v>-127358.0999999831</v>
      </c>
      <c r="J91">
        <f t="shared" si="4"/>
        <v>830289.10000005271</v>
      </c>
      <c r="K91">
        <f t="shared" si="5"/>
        <v>1015.9999999999911</v>
      </c>
    </row>
    <row r="92" spans="2:11" x14ac:dyDescent="0.3">
      <c r="B92" s="6">
        <v>216766.46780000001</v>
      </c>
      <c r="C92" s="6">
        <v>537402.98930000002</v>
      </c>
      <c r="D92" s="6">
        <v>191.536</v>
      </c>
      <c r="E92" s="7" t="s">
        <v>8</v>
      </c>
      <c r="F92" s="6">
        <v>0</v>
      </c>
      <c r="G92" s="8"/>
      <c r="I92">
        <f t="shared" si="3"/>
        <v>-128300.59999998775</v>
      </c>
      <c r="J92">
        <f t="shared" si="4"/>
        <v>836433.50000004284</v>
      </c>
      <c r="K92">
        <f t="shared" si="5"/>
        <v>893.00000000000068</v>
      </c>
    </row>
    <row r="93" spans="2:11" x14ac:dyDescent="0.3">
      <c r="B93" s="6">
        <v>216765.52530000001</v>
      </c>
      <c r="C93" s="6">
        <v>537409.13370000001</v>
      </c>
      <c r="D93" s="6">
        <v>191.41300000000001</v>
      </c>
      <c r="E93" s="7" t="s">
        <v>8</v>
      </c>
      <c r="F93" s="6">
        <v>0</v>
      </c>
      <c r="G93" s="8"/>
      <c r="I93">
        <f t="shared" si="3"/>
        <v>-129816.80000000051</v>
      </c>
      <c r="J93">
        <f t="shared" si="4"/>
        <v>846317.90000002366</v>
      </c>
      <c r="K93">
        <f t="shared" si="5"/>
        <v>694.99999999999318</v>
      </c>
    </row>
    <row r="94" spans="2:11" x14ac:dyDescent="0.3">
      <c r="B94" s="6">
        <v>216764.0091</v>
      </c>
      <c r="C94" s="6">
        <v>537419.01809999999</v>
      </c>
      <c r="D94" s="6">
        <v>191.215</v>
      </c>
      <c r="E94" s="7" t="s">
        <v>8</v>
      </c>
      <c r="F94" s="6">
        <v>0</v>
      </c>
      <c r="G94" s="8"/>
      <c r="I94">
        <f t="shared" si="3"/>
        <v>-132849.09999999218</v>
      </c>
      <c r="J94">
        <f t="shared" si="4"/>
        <v>866086.69999998529</v>
      </c>
      <c r="K94">
        <f t="shared" si="5"/>
        <v>296.99999999999704</v>
      </c>
    </row>
    <row r="95" spans="2:11" x14ac:dyDescent="0.3">
      <c r="B95" s="6">
        <v>216760.9768</v>
      </c>
      <c r="C95" s="6">
        <v>537438.78689999995</v>
      </c>
      <c r="D95" s="6">
        <v>190.81700000000001</v>
      </c>
      <c r="E95" s="7" t="s">
        <v>8</v>
      </c>
      <c r="F95" s="6">
        <v>0</v>
      </c>
      <c r="G95" s="8"/>
      <c r="I95">
        <f t="shared" si="3"/>
        <v>-135881.39999998384</v>
      </c>
      <c r="J95">
        <f t="shared" si="4"/>
        <v>885855.50000006333</v>
      </c>
      <c r="K95">
        <f t="shared" si="5"/>
        <v>-100.00000000002274</v>
      </c>
    </row>
    <row r="96" spans="2:11" x14ac:dyDescent="0.3">
      <c r="B96" s="6">
        <v>216757.94450000001</v>
      </c>
      <c r="C96" s="6">
        <v>537458.55570000003</v>
      </c>
      <c r="D96" s="6">
        <v>190.42</v>
      </c>
      <c r="E96" s="7" t="s">
        <v>8</v>
      </c>
      <c r="F96" s="6">
        <v>0</v>
      </c>
      <c r="G96" s="8"/>
      <c r="I96">
        <f t="shared" si="3"/>
        <v>-138913.80000000936</v>
      </c>
      <c r="J96">
        <f t="shared" si="4"/>
        <v>905624.30000002496</v>
      </c>
      <c r="K96">
        <f t="shared" si="5"/>
        <v>-497.0000000000141</v>
      </c>
    </row>
    <row r="97" spans="2:11" x14ac:dyDescent="0.3">
      <c r="B97" s="6">
        <v>216754.91209999999</v>
      </c>
      <c r="C97" s="6">
        <v>537478.32449999999</v>
      </c>
      <c r="D97" s="6">
        <v>190.023</v>
      </c>
      <c r="E97" s="7" t="s">
        <v>8</v>
      </c>
      <c r="F97" s="6">
        <v>0</v>
      </c>
      <c r="G97" s="8"/>
      <c r="I97">
        <f t="shared" si="3"/>
        <v>-141946.10000000102</v>
      </c>
      <c r="J97">
        <f t="shared" si="4"/>
        <v>925393.00000004005</v>
      </c>
      <c r="K97">
        <f t="shared" si="5"/>
        <v>-895.00000000001023</v>
      </c>
    </row>
    <row r="98" spans="2:11" x14ac:dyDescent="0.3">
      <c r="B98" s="6">
        <v>216751.8798</v>
      </c>
      <c r="C98" s="6">
        <v>537498.0932</v>
      </c>
      <c r="D98" s="6">
        <v>189.625</v>
      </c>
      <c r="E98" s="7" t="s">
        <v>8</v>
      </c>
      <c r="F98" s="6">
        <v>0</v>
      </c>
      <c r="G98" s="8"/>
      <c r="I98">
        <f t="shared" si="3"/>
        <v>-144978.39999999269</v>
      </c>
      <c r="J98">
        <f t="shared" si="4"/>
        <v>945161.80000000168</v>
      </c>
      <c r="K98">
        <f t="shared" si="5"/>
        <v>-1292.0000000000016</v>
      </c>
    </row>
    <row r="99" spans="2:11" x14ac:dyDescent="0.3">
      <c r="B99" s="6">
        <v>216748.8475</v>
      </c>
      <c r="C99" s="6">
        <v>537517.86199999996</v>
      </c>
      <c r="D99" s="6">
        <v>189.22800000000001</v>
      </c>
      <c r="E99" s="7" t="s">
        <v>8</v>
      </c>
      <c r="F99" s="6">
        <v>0</v>
      </c>
      <c r="G99" s="8"/>
      <c r="I99">
        <f t="shared" si="3"/>
        <v>-148010.7999999891</v>
      </c>
      <c r="J99">
        <f t="shared" si="4"/>
        <v>964930.60000007972</v>
      </c>
      <c r="K99">
        <f t="shared" si="5"/>
        <v>-1689.0000000000214</v>
      </c>
    </row>
    <row r="100" spans="2:11" x14ac:dyDescent="0.3">
      <c r="B100" s="6">
        <v>216745.81510000001</v>
      </c>
      <c r="C100" s="6">
        <v>537537.63080000004</v>
      </c>
      <c r="D100" s="6">
        <v>188.83099999999999</v>
      </c>
      <c r="E100" s="7" t="s">
        <v>8</v>
      </c>
      <c r="F100" s="6">
        <v>0</v>
      </c>
      <c r="G100" s="8"/>
      <c r="I100">
        <f t="shared" si="3"/>
        <v>-151043.10000000987</v>
      </c>
      <c r="J100">
        <f t="shared" si="4"/>
        <v>984699.40000004135</v>
      </c>
      <c r="K100">
        <f t="shared" si="5"/>
        <v>-2086.0000000000127</v>
      </c>
    </row>
    <row r="101" spans="2:11" x14ac:dyDescent="0.3">
      <c r="B101" s="6">
        <v>216742.78279999999</v>
      </c>
      <c r="C101" s="6">
        <v>537557.3996</v>
      </c>
      <c r="D101" s="6">
        <v>188.434</v>
      </c>
      <c r="E101" s="7" t="s">
        <v>8</v>
      </c>
      <c r="F101" s="6">
        <v>0</v>
      </c>
      <c r="G101" s="8"/>
      <c r="I101">
        <f t="shared" si="3"/>
        <v>-154075.40000000154</v>
      </c>
      <c r="J101">
        <f t="shared" si="4"/>
        <v>1004468.200000003</v>
      </c>
      <c r="K101">
        <f t="shared" si="5"/>
        <v>-2484.0000000000091</v>
      </c>
    </row>
    <row r="102" spans="2:11" x14ac:dyDescent="0.3">
      <c r="B102" s="6">
        <v>216739.75049999999</v>
      </c>
      <c r="C102" s="6">
        <v>537577.16839999997</v>
      </c>
      <c r="D102" s="6">
        <v>188.036</v>
      </c>
      <c r="E102" s="7" t="s">
        <v>8</v>
      </c>
      <c r="F102" s="6">
        <v>0</v>
      </c>
      <c r="G102" s="8"/>
      <c r="I102">
        <f t="shared" si="3"/>
        <v>-157107.79999999795</v>
      </c>
      <c r="J102">
        <f t="shared" si="4"/>
        <v>1024237.000000081</v>
      </c>
      <c r="K102">
        <f t="shared" si="5"/>
        <v>-2881</v>
      </c>
    </row>
    <row r="103" spans="2:11" x14ac:dyDescent="0.3">
      <c r="B103" s="6">
        <v>216736.7181</v>
      </c>
      <c r="C103" s="6">
        <v>537596.93720000004</v>
      </c>
      <c r="D103" s="6">
        <v>187.63900000000001</v>
      </c>
      <c r="E103" s="7" t="s">
        <v>8</v>
      </c>
      <c r="F103" s="6">
        <v>0</v>
      </c>
      <c r="G103" s="8"/>
      <c r="I103">
        <f t="shared" si="3"/>
        <v>-160140.09999998962</v>
      </c>
      <c r="J103">
        <f t="shared" si="4"/>
        <v>1044005.8000000427</v>
      </c>
      <c r="K103">
        <f t="shared" si="5"/>
        <v>-3278.00000000002</v>
      </c>
    </row>
    <row r="104" spans="2:11" x14ac:dyDescent="0.3">
      <c r="B104" s="6">
        <v>216733.68580000001</v>
      </c>
      <c r="C104" s="6">
        <v>537616.70600000001</v>
      </c>
      <c r="D104" s="6">
        <v>187.24199999999999</v>
      </c>
      <c r="E104" s="7" t="s">
        <v>8</v>
      </c>
      <c r="F104" s="6">
        <v>0</v>
      </c>
      <c r="G104" s="8"/>
      <c r="I104">
        <f t="shared" si="3"/>
        <v>-163172.40000001038</v>
      </c>
      <c r="J104">
        <f t="shared" si="4"/>
        <v>1063774.6000000043</v>
      </c>
      <c r="K104">
        <f t="shared" si="5"/>
        <v>-3676.0000000000164</v>
      </c>
    </row>
    <row r="105" spans="2:11" x14ac:dyDescent="0.3">
      <c r="B105" s="6">
        <v>216730.65349999999</v>
      </c>
      <c r="C105" s="6">
        <v>537636.47479999997</v>
      </c>
      <c r="D105" s="6">
        <v>186.84399999999999</v>
      </c>
      <c r="E105" s="7" t="s">
        <v>8</v>
      </c>
      <c r="F105" s="6">
        <v>0</v>
      </c>
      <c r="G105" s="8"/>
      <c r="I105">
        <f t="shared" si="3"/>
        <v>-166204.8000000068</v>
      </c>
      <c r="J105">
        <f t="shared" si="4"/>
        <v>1083543.3000000194</v>
      </c>
      <c r="K105">
        <f t="shared" si="5"/>
        <v>-4073.0000000000073</v>
      </c>
    </row>
    <row r="106" spans="2:11" x14ac:dyDescent="0.3">
      <c r="B106" s="6">
        <v>216727.62109999999</v>
      </c>
      <c r="C106" s="6">
        <v>537656.24349999998</v>
      </c>
      <c r="D106" s="6">
        <v>186.447</v>
      </c>
      <c r="E106" s="7" t="s">
        <v>8</v>
      </c>
      <c r="F106" s="6">
        <v>0</v>
      </c>
      <c r="G106" s="8"/>
      <c r="I106">
        <f t="shared" si="3"/>
        <v>-169237.09999999846</v>
      </c>
      <c r="J106">
        <f t="shared" si="4"/>
        <v>1103312.099999981</v>
      </c>
      <c r="K106">
        <f t="shared" si="5"/>
        <v>-4469.9999999999991</v>
      </c>
    </row>
    <row r="107" spans="2:11" x14ac:dyDescent="0.3">
      <c r="B107" s="6">
        <v>216724.5888</v>
      </c>
      <c r="C107" s="6">
        <v>537676.01229999994</v>
      </c>
      <c r="D107" s="6">
        <v>186.05</v>
      </c>
      <c r="E107" s="7" t="s">
        <v>8</v>
      </c>
      <c r="F107" s="6">
        <v>0</v>
      </c>
      <c r="G107" s="8"/>
      <c r="I107">
        <f t="shared" si="3"/>
        <v>-172269.39999999013</v>
      </c>
      <c r="J107">
        <f t="shared" si="4"/>
        <v>1123080.900000059</v>
      </c>
      <c r="K107">
        <f t="shared" si="5"/>
        <v>-4868.0000000000236</v>
      </c>
    </row>
    <row r="108" spans="2:11" x14ac:dyDescent="0.3">
      <c r="B108" s="6">
        <v>216721.55650000001</v>
      </c>
      <c r="C108" s="6">
        <v>537695.78110000002</v>
      </c>
      <c r="D108" s="6">
        <v>185.65199999999999</v>
      </c>
      <c r="E108" s="7" t="s">
        <v>8</v>
      </c>
      <c r="F108" s="6">
        <v>0</v>
      </c>
      <c r="G108" s="8"/>
      <c r="I108">
        <f t="shared" si="3"/>
        <v>-175301.79999998654</v>
      </c>
      <c r="J108">
        <f t="shared" si="4"/>
        <v>1142849.7000000207</v>
      </c>
      <c r="K108">
        <f t="shared" si="5"/>
        <v>-5265.0000000000146</v>
      </c>
    </row>
    <row r="109" spans="2:11" x14ac:dyDescent="0.3">
      <c r="B109" s="6">
        <v>216718.52410000001</v>
      </c>
      <c r="C109" s="6">
        <v>537715.54989999998</v>
      </c>
      <c r="D109" s="6">
        <v>185.255</v>
      </c>
      <c r="E109" s="7" t="s">
        <v>8</v>
      </c>
      <c r="F109" s="6">
        <v>0</v>
      </c>
      <c r="G109" s="8"/>
      <c r="I109">
        <f t="shared" si="3"/>
        <v>-178334.10000000731</v>
      </c>
      <c r="J109">
        <f t="shared" si="4"/>
        <v>1162618.4999999823</v>
      </c>
      <c r="K109">
        <f t="shared" si="5"/>
        <v>-5662.0000000000064</v>
      </c>
    </row>
    <row r="110" spans="2:11" x14ac:dyDescent="0.3">
      <c r="B110" s="6">
        <v>216715.49179999999</v>
      </c>
      <c r="C110" s="6">
        <v>537735.31869999995</v>
      </c>
      <c r="D110" s="6">
        <v>184.858</v>
      </c>
      <c r="E110" s="7" t="s">
        <v>8</v>
      </c>
      <c r="F110" s="6">
        <v>0</v>
      </c>
      <c r="G110" s="8"/>
      <c r="I110">
        <f t="shared" si="3"/>
        <v>-181366.39999999898</v>
      </c>
      <c r="J110">
        <f t="shared" si="4"/>
        <v>1182387.3000000603</v>
      </c>
      <c r="K110">
        <f t="shared" si="5"/>
        <v>-6060.0000000000018</v>
      </c>
    </row>
    <row r="111" spans="2:11" x14ac:dyDescent="0.3">
      <c r="B111" s="6">
        <v>216712.4595</v>
      </c>
      <c r="C111" s="6">
        <v>537755.08750000002</v>
      </c>
      <c r="D111" s="6">
        <v>184.46</v>
      </c>
      <c r="E111" s="7" t="s">
        <v>8</v>
      </c>
      <c r="F111" s="6">
        <v>0</v>
      </c>
      <c r="G111" s="8"/>
      <c r="I111">
        <f t="shared" si="3"/>
        <v>-184398.79999999539</v>
      </c>
      <c r="J111">
        <f t="shared" si="4"/>
        <v>1202156.100000022</v>
      </c>
      <c r="K111">
        <f t="shared" si="5"/>
        <v>-6457.0000000000218</v>
      </c>
    </row>
    <row r="112" spans="2:11" x14ac:dyDescent="0.3">
      <c r="B112" s="6">
        <v>216709.4271</v>
      </c>
      <c r="C112" s="6">
        <v>537774.85629999998</v>
      </c>
      <c r="D112" s="6">
        <v>184.06299999999999</v>
      </c>
      <c r="E112" s="7" t="s">
        <v>8</v>
      </c>
      <c r="F112" s="6">
        <v>0</v>
      </c>
      <c r="G112" s="8"/>
      <c r="I112">
        <f t="shared" si="3"/>
        <v>-187431.09999998705</v>
      </c>
      <c r="J112">
        <f t="shared" si="4"/>
        <v>1221924.8999999836</v>
      </c>
      <c r="K112">
        <f t="shared" si="5"/>
        <v>-6854.0000000000136</v>
      </c>
    </row>
    <row r="113" spans="2:11" x14ac:dyDescent="0.3">
      <c r="B113" s="6">
        <v>216706.39480000001</v>
      </c>
      <c r="C113" s="6">
        <v>537794.62509999995</v>
      </c>
      <c r="D113" s="6">
        <v>183.666</v>
      </c>
      <c r="E113" s="7" t="s">
        <v>8</v>
      </c>
      <c r="F113" s="6">
        <v>0</v>
      </c>
      <c r="G113" s="8"/>
      <c r="I113">
        <f t="shared" si="3"/>
        <v>-190463.40000000782</v>
      </c>
      <c r="J113">
        <f t="shared" si="4"/>
        <v>1241693.5999999987</v>
      </c>
      <c r="K113">
        <f t="shared" si="5"/>
        <v>-7252.0000000000091</v>
      </c>
    </row>
    <row r="114" spans="2:11" x14ac:dyDescent="0.3">
      <c r="B114" s="6">
        <v>216703.36249999999</v>
      </c>
      <c r="C114" s="6">
        <v>537814.39379999996</v>
      </c>
      <c r="D114" s="6">
        <v>183.268</v>
      </c>
      <c r="E114" s="7" t="s">
        <v>8</v>
      </c>
      <c r="F114" s="6">
        <v>0</v>
      </c>
      <c r="G114" s="8"/>
      <c r="I114">
        <f t="shared" si="3"/>
        <v>-193495.80000000424</v>
      </c>
      <c r="J114">
        <f t="shared" si="4"/>
        <v>1261462.4000000767</v>
      </c>
      <c r="K114">
        <f t="shared" si="5"/>
        <v>-7649.0000000000009</v>
      </c>
    </row>
    <row r="115" spans="2:11" x14ac:dyDescent="0.3">
      <c r="B115" s="6">
        <v>216700.33009999999</v>
      </c>
      <c r="C115" s="6">
        <v>537834.16260000004</v>
      </c>
      <c r="D115" s="6">
        <v>182.87100000000001</v>
      </c>
      <c r="E115" s="7" t="s">
        <v>8</v>
      </c>
      <c r="F115" s="6">
        <v>0</v>
      </c>
      <c r="G115" s="8"/>
      <c r="I115">
        <f t="shared" si="3"/>
        <v>-196528.0999999959</v>
      </c>
      <c r="J115">
        <f t="shared" si="4"/>
        <v>1281231.2000000384</v>
      </c>
      <c r="K115">
        <f t="shared" si="5"/>
        <v>-8046.0000000000209</v>
      </c>
    </row>
    <row r="116" spans="2:11" x14ac:dyDescent="0.3">
      <c r="B116" s="6">
        <v>216697.2978</v>
      </c>
      <c r="C116" s="6">
        <v>537853.9314</v>
      </c>
      <c r="D116" s="6">
        <v>182.47399999999999</v>
      </c>
      <c r="E116" s="7" t="s">
        <v>8</v>
      </c>
      <c r="F116" s="6">
        <v>0</v>
      </c>
      <c r="G116" s="8"/>
      <c r="I116">
        <f t="shared" si="3"/>
        <v>-199560.49999999232</v>
      </c>
      <c r="J116">
        <f t="shared" si="4"/>
        <v>1301000</v>
      </c>
      <c r="K116">
        <f t="shared" si="5"/>
        <v>-8444.0000000000164</v>
      </c>
    </row>
    <row r="117" spans="2:11" x14ac:dyDescent="0.3">
      <c r="B117" s="6">
        <v>216694.2654</v>
      </c>
      <c r="C117" s="6">
        <v>537873.70019999996</v>
      </c>
      <c r="D117" s="6">
        <v>182.07599999999999</v>
      </c>
      <c r="E117" s="7" t="s">
        <v>8</v>
      </c>
      <c r="F117" s="6">
        <v>0</v>
      </c>
      <c r="G117" s="8"/>
      <c r="I117">
        <f t="shared" si="3"/>
        <v>-202592.79999998398</v>
      </c>
      <c r="J117">
        <f t="shared" si="4"/>
        <v>1320768.800000078</v>
      </c>
      <c r="K117">
        <f t="shared" si="5"/>
        <v>-8841.0000000000073</v>
      </c>
    </row>
    <row r="118" spans="2:11" x14ac:dyDescent="0.3">
      <c r="B118" s="6">
        <v>216691.23310000001</v>
      </c>
      <c r="C118" s="6">
        <v>537893.46900000004</v>
      </c>
      <c r="D118" s="6">
        <v>181.679</v>
      </c>
      <c r="E118" s="7" t="s">
        <v>8</v>
      </c>
      <c r="F118" s="6">
        <v>0</v>
      </c>
      <c r="G118" s="8"/>
      <c r="I118">
        <f t="shared" si="3"/>
        <v>-205625.10000000475</v>
      </c>
      <c r="J118">
        <f t="shared" si="4"/>
        <v>1340537.6000000397</v>
      </c>
      <c r="K118">
        <f t="shared" si="5"/>
        <v>-9238</v>
      </c>
    </row>
    <row r="119" spans="2:11" x14ac:dyDescent="0.3">
      <c r="B119" s="6">
        <v>216688.20079999999</v>
      </c>
      <c r="C119" s="6">
        <v>537913.2378</v>
      </c>
      <c r="D119" s="6">
        <v>181.28200000000001</v>
      </c>
      <c r="E119" s="7" t="s">
        <v>8</v>
      </c>
      <c r="F119" s="6">
        <v>0</v>
      </c>
      <c r="G119" s="8"/>
      <c r="I119">
        <f t="shared" si="3"/>
        <v>-208657.50000000116</v>
      </c>
      <c r="J119">
        <f t="shared" si="4"/>
        <v>1360306.4000000013</v>
      </c>
      <c r="K119">
        <f t="shared" si="5"/>
        <v>-9636.0000000000236</v>
      </c>
    </row>
    <row r="120" spans="2:11" x14ac:dyDescent="0.3">
      <c r="B120" s="6">
        <v>216685.1684</v>
      </c>
      <c r="C120" s="6">
        <v>537933.00659999996</v>
      </c>
      <c r="D120" s="6">
        <v>180.88399999999999</v>
      </c>
      <c r="E120" s="7" t="s">
        <v>8</v>
      </c>
      <c r="F120" s="6">
        <v>0</v>
      </c>
      <c r="G120" s="8"/>
      <c r="I120">
        <f t="shared" si="3"/>
        <v>-211689.79999999283</v>
      </c>
      <c r="J120">
        <f t="shared" si="4"/>
        <v>1380075.2000000793</v>
      </c>
      <c r="K120">
        <f t="shared" si="5"/>
        <v>-10033.000000000015</v>
      </c>
    </row>
    <row r="121" spans="2:11" x14ac:dyDescent="0.3">
      <c r="B121" s="6">
        <v>216682.1361</v>
      </c>
      <c r="C121" s="6">
        <v>537952.77540000004</v>
      </c>
      <c r="D121" s="6">
        <v>180.48699999999999</v>
      </c>
      <c r="E121" s="7" t="s">
        <v>8</v>
      </c>
      <c r="F121" s="6">
        <v>0</v>
      </c>
      <c r="G121" s="8"/>
      <c r="I121">
        <f t="shared" si="3"/>
        <v>-214722.09999998449</v>
      </c>
      <c r="J121">
        <f t="shared" si="4"/>
        <v>1399843.9000000944</v>
      </c>
      <c r="K121">
        <f t="shared" si="5"/>
        <v>-10430.000000000007</v>
      </c>
    </row>
    <row r="122" spans="2:11" x14ac:dyDescent="0.3">
      <c r="B122" s="6">
        <v>216679.10380000001</v>
      </c>
      <c r="C122" s="6">
        <v>537972.54410000006</v>
      </c>
      <c r="D122" s="6">
        <v>180.09</v>
      </c>
      <c r="E122" s="7" t="s">
        <v>8</v>
      </c>
      <c r="F122" s="6">
        <v>0</v>
      </c>
      <c r="G122" s="8"/>
      <c r="I122">
        <f t="shared" si="3"/>
        <v>-217754.50000001001</v>
      </c>
      <c r="J122">
        <f t="shared" si="4"/>
        <v>1419612.7000000561</v>
      </c>
      <c r="K122">
        <f t="shared" si="5"/>
        <v>-10828.000000000004</v>
      </c>
    </row>
    <row r="123" spans="2:11" x14ac:dyDescent="0.3">
      <c r="B123" s="6">
        <v>216676.07139999999</v>
      </c>
      <c r="C123" s="6">
        <v>537992.31290000002</v>
      </c>
      <c r="D123" s="6">
        <v>179.69200000000001</v>
      </c>
      <c r="E123" s="7" t="s">
        <v>8</v>
      </c>
      <c r="F123" s="6">
        <v>0</v>
      </c>
      <c r="G123" s="8"/>
      <c r="I123">
        <f t="shared" si="3"/>
        <v>-220786.80000000168</v>
      </c>
      <c r="J123">
        <f t="shared" si="4"/>
        <v>1439381.5000000177</v>
      </c>
      <c r="K123">
        <f t="shared" si="5"/>
        <v>-11225.000000000022</v>
      </c>
    </row>
    <row r="124" spans="2:11" x14ac:dyDescent="0.3">
      <c r="B124" s="6">
        <v>216673.03909999999</v>
      </c>
      <c r="C124" s="6">
        <v>538012.08169999998</v>
      </c>
      <c r="D124" s="6">
        <v>179.29499999999999</v>
      </c>
      <c r="E124" s="7" t="s">
        <v>8</v>
      </c>
      <c r="F124" s="6">
        <v>0</v>
      </c>
      <c r="G124" s="8"/>
      <c r="I124">
        <f t="shared" si="3"/>
        <v>-223819.09999999334</v>
      </c>
      <c r="J124">
        <f t="shared" si="4"/>
        <v>1459150.2999999793</v>
      </c>
      <c r="K124">
        <f t="shared" si="5"/>
        <v>-11622.000000000015</v>
      </c>
    </row>
    <row r="125" spans="2:11" x14ac:dyDescent="0.3">
      <c r="B125" s="6">
        <v>216670.0068</v>
      </c>
      <c r="C125" s="6">
        <v>538031.85049999994</v>
      </c>
      <c r="D125" s="6">
        <v>178.898</v>
      </c>
      <c r="E125" s="7" t="s">
        <v>8</v>
      </c>
      <c r="F125" s="6">
        <v>0</v>
      </c>
      <c r="G125" s="8"/>
      <c r="I125">
        <f t="shared" si="3"/>
        <v>-226851.49999998976</v>
      </c>
      <c r="J125">
        <f t="shared" si="4"/>
        <v>1478919.1000000574</v>
      </c>
      <c r="K125">
        <f t="shared" si="5"/>
        <v>-12020.000000000011</v>
      </c>
    </row>
    <row r="126" spans="2:11" x14ac:dyDescent="0.3">
      <c r="B126" s="6">
        <v>216666.97440000001</v>
      </c>
      <c r="C126" s="6">
        <v>538051.61930000002</v>
      </c>
      <c r="D126" s="6">
        <v>178.5</v>
      </c>
      <c r="E126" s="7" t="s">
        <v>8</v>
      </c>
      <c r="F126" s="6">
        <v>0</v>
      </c>
      <c r="G126" s="8"/>
      <c r="I126">
        <f t="shared" si="3"/>
        <v>-229883.80000001052</v>
      </c>
      <c r="J126">
        <f t="shared" si="4"/>
        <v>1498687.900000019</v>
      </c>
      <c r="K126">
        <f t="shared" si="5"/>
        <v>-12417.000000000002</v>
      </c>
    </row>
    <row r="127" spans="2:11" x14ac:dyDescent="0.3">
      <c r="B127" s="6">
        <v>216663.94209999999</v>
      </c>
      <c r="C127" s="6">
        <v>538071.38809999998</v>
      </c>
      <c r="D127" s="6">
        <v>178.10300000000001</v>
      </c>
      <c r="E127" s="7" t="s">
        <v>8</v>
      </c>
      <c r="F127" s="6">
        <v>0</v>
      </c>
      <c r="G127" s="8"/>
      <c r="I127">
        <f t="shared" si="3"/>
        <v>-232916.10000000219</v>
      </c>
      <c r="J127">
        <f t="shared" si="4"/>
        <v>1518456.6999999806</v>
      </c>
      <c r="K127">
        <f t="shared" si="5"/>
        <v>-12814.000000000022</v>
      </c>
    </row>
    <row r="128" spans="2:11" x14ac:dyDescent="0.3">
      <c r="B128" s="6">
        <v>216660.90979999999</v>
      </c>
      <c r="C128" s="6">
        <v>538091.15689999994</v>
      </c>
      <c r="D128" s="6">
        <v>177.70599999999999</v>
      </c>
      <c r="E128" s="7" t="s">
        <v>8</v>
      </c>
      <c r="F128" s="6">
        <v>0</v>
      </c>
      <c r="G128" s="8"/>
      <c r="I128">
        <f t="shared" si="3"/>
        <v>-235948.4999999986</v>
      </c>
      <c r="J128">
        <f t="shared" si="4"/>
        <v>1538225.3999999957</v>
      </c>
      <c r="K128">
        <f t="shared" si="5"/>
        <v>-13212.000000000018</v>
      </c>
    </row>
    <row r="129" spans="2:11" x14ac:dyDescent="0.3">
      <c r="B129" s="6">
        <v>216657.8774</v>
      </c>
      <c r="C129" s="6">
        <v>538110.92559999996</v>
      </c>
      <c r="D129" s="6">
        <v>177.30799999999999</v>
      </c>
      <c r="E129" s="7" t="s">
        <v>8</v>
      </c>
      <c r="F129" s="6">
        <v>0</v>
      </c>
      <c r="G129" s="8"/>
      <c r="I129">
        <f t="shared" si="3"/>
        <v>-237959.8999999871</v>
      </c>
      <c r="J129">
        <f t="shared" si="4"/>
        <v>1551338.6000000173</v>
      </c>
      <c r="K129">
        <f t="shared" si="5"/>
        <v>-13475.000000000022</v>
      </c>
    </row>
    <row r="130" spans="2:11" x14ac:dyDescent="0.3">
      <c r="B130" s="6">
        <v>216655.86600000001</v>
      </c>
      <c r="C130" s="6">
        <v>538124.03879999998</v>
      </c>
      <c r="D130" s="6">
        <v>177.04499999999999</v>
      </c>
      <c r="E130" s="7" t="s">
        <v>8</v>
      </c>
      <c r="F130" s="6">
        <v>0</v>
      </c>
      <c r="G130" s="8"/>
      <c r="I130">
        <f t="shared" si="3"/>
        <v>-238111.49999999907</v>
      </c>
      <c r="J130">
        <f t="shared" si="4"/>
        <v>1552327.0000000484</v>
      </c>
      <c r="K130">
        <f t="shared" si="5"/>
        <v>-13495.000000000004</v>
      </c>
    </row>
    <row r="131" spans="2:11" x14ac:dyDescent="0.3">
      <c r="B131" s="6">
        <v>216655.7144</v>
      </c>
      <c r="C131" s="6">
        <v>538125.02720000001</v>
      </c>
      <c r="D131" s="6">
        <v>177.02500000000001</v>
      </c>
      <c r="E131" s="7" t="s">
        <v>8</v>
      </c>
      <c r="F131" s="6">
        <v>0</v>
      </c>
      <c r="G131" s="8"/>
      <c r="I131">
        <f t="shared" si="3"/>
        <v>-238263.09999998193</v>
      </c>
      <c r="J131">
        <f t="shared" si="4"/>
        <v>1553315.5000000261</v>
      </c>
      <c r="K131">
        <f t="shared" si="5"/>
        <v>-13515.000000000015</v>
      </c>
    </row>
    <row r="132" spans="2:11" x14ac:dyDescent="0.3">
      <c r="B132" s="6">
        <v>216655.56280000001</v>
      </c>
      <c r="C132" s="6">
        <v>538126.01569999999</v>
      </c>
      <c r="D132" s="6">
        <v>177.005</v>
      </c>
      <c r="E132" s="7" t="s">
        <v>8</v>
      </c>
      <c r="F132" s="6">
        <v>0</v>
      </c>
      <c r="G132" s="8"/>
      <c r="I132">
        <f t="shared" si="3"/>
        <v>-238414.6999999939</v>
      </c>
      <c r="J132">
        <f t="shared" si="4"/>
        <v>1554303.9000000572</v>
      </c>
      <c r="K132">
        <f t="shared" si="5"/>
        <v>-13534.999999999996</v>
      </c>
    </row>
    <row r="133" spans="2:11" x14ac:dyDescent="0.3">
      <c r="B133" s="6">
        <v>216655.4112</v>
      </c>
      <c r="C133" s="6">
        <v>538127.00410000002</v>
      </c>
      <c r="D133" s="6">
        <v>176.98500000000001</v>
      </c>
      <c r="E133" s="7" t="s">
        <v>8</v>
      </c>
      <c r="F133" s="6">
        <v>0</v>
      </c>
      <c r="G133" s="8"/>
      <c r="I133">
        <f t="shared" si="3"/>
        <v>-238566.40000001062</v>
      </c>
      <c r="J133">
        <f t="shared" si="4"/>
        <v>1555292.4000000348</v>
      </c>
      <c r="K133">
        <f t="shared" si="5"/>
        <v>-13555.000000000007</v>
      </c>
    </row>
    <row r="134" spans="2:11" x14ac:dyDescent="0.3">
      <c r="B134" s="6">
        <v>216655.25949999999</v>
      </c>
      <c r="C134" s="6">
        <v>538127.9926</v>
      </c>
      <c r="D134" s="6">
        <v>176.965</v>
      </c>
      <c r="E134" s="7" t="s">
        <v>8</v>
      </c>
      <c r="F134" s="6">
        <v>0</v>
      </c>
      <c r="G134" s="8"/>
      <c r="I134">
        <f t="shared" si="3"/>
        <v>-238717.99999999348</v>
      </c>
      <c r="J134">
        <f t="shared" si="4"/>
        <v>1556280.8000000659</v>
      </c>
      <c r="K134">
        <f t="shared" si="5"/>
        <v>-13575.000000000016</v>
      </c>
    </row>
    <row r="135" spans="2:11" x14ac:dyDescent="0.3">
      <c r="B135" s="6">
        <v>216655.1079</v>
      </c>
      <c r="C135" s="6">
        <v>538128.98100000003</v>
      </c>
      <c r="D135" s="6">
        <v>176.94499999999999</v>
      </c>
      <c r="E135" s="7" t="s">
        <v>8</v>
      </c>
      <c r="F135" s="6">
        <v>0</v>
      </c>
      <c r="G135" s="8"/>
      <c r="I135">
        <f t="shared" si="3"/>
        <v>-238869.60000000545</v>
      </c>
      <c r="J135">
        <f t="shared" si="4"/>
        <v>1557269.1999999806</v>
      </c>
      <c r="K135">
        <f t="shared" si="5"/>
        <v>-13594.000000000022</v>
      </c>
    </row>
    <row r="136" spans="2:11" x14ac:dyDescent="0.3">
      <c r="B136" s="6">
        <v>216654.95629999999</v>
      </c>
      <c r="C136" s="6">
        <v>538129.96939999994</v>
      </c>
      <c r="D136" s="6">
        <v>176.92599999999999</v>
      </c>
      <c r="E136" s="7" t="s">
        <v>8</v>
      </c>
      <c r="F136" s="6">
        <v>0</v>
      </c>
      <c r="G136" s="8"/>
      <c r="I136">
        <f t="shared" si="3"/>
        <v>-238980.89999999502</v>
      </c>
      <c r="J136">
        <f t="shared" si="4"/>
        <v>1557994.2000000738</v>
      </c>
      <c r="K136">
        <f t="shared" si="5"/>
        <v>-13609.000000000009</v>
      </c>
    </row>
    <row r="137" spans="2:11" x14ac:dyDescent="0.3">
      <c r="B137" s="6">
        <v>216654.845</v>
      </c>
      <c r="C137" s="6">
        <v>538130.69440000004</v>
      </c>
      <c r="D137" s="6">
        <v>176.911</v>
      </c>
      <c r="E137" s="7" t="s">
        <v>8</v>
      </c>
      <c r="F137" s="6">
        <v>0</v>
      </c>
      <c r="G137" s="8"/>
      <c r="I137">
        <f t="shared" si="3"/>
        <v>-239021.29999999306</v>
      </c>
      <c r="J137">
        <f t="shared" si="4"/>
        <v>1558257.7000000747</v>
      </c>
      <c r="K137">
        <f t="shared" si="5"/>
        <v>-13614.000000000004</v>
      </c>
    </row>
    <row r="138" spans="2:11" x14ac:dyDescent="0.3">
      <c r="B138" s="6">
        <v>216654.8046</v>
      </c>
      <c r="C138" s="6">
        <v>538130.95790000004</v>
      </c>
      <c r="D138" s="6">
        <v>176.90600000000001</v>
      </c>
      <c r="E138" s="7" t="s">
        <v>8</v>
      </c>
      <c r="F138" s="6">
        <v>0</v>
      </c>
      <c r="G138" s="8"/>
      <c r="I138">
        <f t="shared" si="3"/>
        <v>-239172.90000000503</v>
      </c>
      <c r="J138">
        <f t="shared" si="4"/>
        <v>1559246.0999999894</v>
      </c>
      <c r="K138">
        <f t="shared" si="5"/>
        <v>-13634.000000000015</v>
      </c>
    </row>
    <row r="139" spans="2:11" x14ac:dyDescent="0.3">
      <c r="B139" s="6">
        <v>216654.65299999999</v>
      </c>
      <c r="C139" s="6">
        <v>538131.94629999995</v>
      </c>
      <c r="D139" s="6">
        <v>176.886</v>
      </c>
      <c r="E139" s="7" t="s">
        <v>8</v>
      </c>
      <c r="F139" s="6">
        <v>0</v>
      </c>
      <c r="G139" s="8"/>
      <c r="I139">
        <f t="shared" si="3"/>
        <v>-239324.59999999264</v>
      </c>
      <c r="J139">
        <f t="shared" si="4"/>
        <v>1560234.5000000205</v>
      </c>
      <c r="K139">
        <f t="shared" si="5"/>
        <v>-13653.999999999996</v>
      </c>
    </row>
    <row r="140" spans="2:11" x14ac:dyDescent="0.3">
      <c r="B140" s="6">
        <v>216654.5013</v>
      </c>
      <c r="C140" s="6">
        <v>538132.93469999998</v>
      </c>
      <c r="D140" s="6">
        <v>176.86600000000001</v>
      </c>
      <c r="E140" s="7" t="s">
        <v>8</v>
      </c>
      <c r="F140" s="6">
        <v>0</v>
      </c>
      <c r="G140" s="8"/>
      <c r="I140">
        <f t="shared" si="3"/>
        <v>-239476.30000000936</v>
      </c>
      <c r="J140">
        <f t="shared" si="4"/>
        <v>1561222.9999999981</v>
      </c>
      <c r="K140">
        <f t="shared" si="5"/>
        <v>-13674.000000000007</v>
      </c>
    </row>
    <row r="141" spans="2:11" x14ac:dyDescent="0.3">
      <c r="B141" s="6">
        <v>216654.34959999999</v>
      </c>
      <c r="C141" s="6">
        <v>538133.92319999996</v>
      </c>
      <c r="D141" s="6">
        <v>176.846</v>
      </c>
      <c r="E141" s="7" t="s">
        <v>8</v>
      </c>
      <c r="F141" s="6">
        <v>0</v>
      </c>
      <c r="G141" s="8"/>
      <c r="I141">
        <f t="shared" si="3"/>
        <v>-239627.89999999222</v>
      </c>
      <c r="J141">
        <f t="shared" si="4"/>
        <v>1562211.4000000292</v>
      </c>
      <c r="K141">
        <f t="shared" si="5"/>
        <v>-13694.000000000016</v>
      </c>
    </row>
    <row r="142" spans="2:11" x14ac:dyDescent="0.3">
      <c r="B142" s="6">
        <v>216654.198</v>
      </c>
      <c r="C142" s="6">
        <v>538134.91159999999</v>
      </c>
      <c r="D142" s="6">
        <v>176.82599999999999</v>
      </c>
      <c r="E142" s="7" t="s">
        <v>8</v>
      </c>
      <c r="F142" s="6">
        <v>0</v>
      </c>
      <c r="G142" s="8"/>
      <c r="I142">
        <f t="shared" si="3"/>
        <v>-239779.60000000894</v>
      </c>
      <c r="J142">
        <f t="shared" si="4"/>
        <v>1563199.8000000603</v>
      </c>
      <c r="K142">
        <f t="shared" si="5"/>
        <v>-13713.999999999998</v>
      </c>
    </row>
    <row r="143" spans="2:11" x14ac:dyDescent="0.3">
      <c r="B143" s="6">
        <v>216654.04629999999</v>
      </c>
      <c r="C143" s="6">
        <v>538135.9</v>
      </c>
      <c r="D143" s="6">
        <v>176.80600000000001</v>
      </c>
      <c r="E143" s="7" t="s">
        <v>8</v>
      </c>
      <c r="F143" s="6">
        <v>0</v>
      </c>
      <c r="G143" s="8"/>
      <c r="I143">
        <f t="shared" si="3"/>
        <v>-239931.4000000013</v>
      </c>
      <c r="J143">
        <f t="shared" si="4"/>
        <v>1564188.2000000915</v>
      </c>
      <c r="K143">
        <f t="shared" si="5"/>
        <v>-13733.000000000004</v>
      </c>
    </row>
    <row r="144" spans="2:11" x14ac:dyDescent="0.3">
      <c r="B144" s="6">
        <v>216653.89449999999</v>
      </c>
      <c r="C144" s="6">
        <v>538136.88840000005</v>
      </c>
      <c r="D144" s="6">
        <v>176.78700000000001</v>
      </c>
      <c r="E144" s="7" t="s">
        <v>8</v>
      </c>
      <c r="F144" s="6">
        <v>0</v>
      </c>
      <c r="G144" s="8"/>
      <c r="I144">
        <f t="shared" si="3"/>
        <v>-240083.09999998892</v>
      </c>
      <c r="J144">
        <f t="shared" si="4"/>
        <v>1565176.7000000691</v>
      </c>
      <c r="K144">
        <f t="shared" si="5"/>
        <v>-13753.000000000015</v>
      </c>
    </row>
    <row r="145" spans="2:11" x14ac:dyDescent="0.3">
      <c r="B145" s="6">
        <v>216653.74280000001</v>
      </c>
      <c r="C145" s="6">
        <v>538137.87690000003</v>
      </c>
      <c r="D145" s="6">
        <v>176.767</v>
      </c>
      <c r="E145" s="7" t="s">
        <v>8</v>
      </c>
      <c r="F145" s="6">
        <v>0</v>
      </c>
      <c r="G145" s="8"/>
      <c r="I145">
        <f t="shared" ref="I145:I208" si="6">(B146-$B$15)*$H$14</f>
        <v>-240234.80000000563</v>
      </c>
      <c r="J145">
        <f t="shared" ref="J145:J208" si="7">(C146-$C$15)*$H$14</f>
        <v>1566165.0999999838</v>
      </c>
      <c r="K145">
        <f t="shared" ref="K145:K208" si="8">(D146-$D$15)*$H$14</f>
        <v>-13772.999999999996</v>
      </c>
    </row>
    <row r="146" spans="2:11" x14ac:dyDescent="0.3">
      <c r="B146" s="6">
        <v>216653.59109999999</v>
      </c>
      <c r="C146" s="6">
        <v>538138.86529999995</v>
      </c>
      <c r="D146" s="6">
        <v>176.74700000000001</v>
      </c>
      <c r="E146" s="7" t="s">
        <v>8</v>
      </c>
      <c r="F146" s="6">
        <v>0</v>
      </c>
      <c r="G146" s="8"/>
      <c r="I146">
        <f t="shared" si="6"/>
        <v>-240386.599999998</v>
      </c>
      <c r="J146">
        <f t="shared" si="7"/>
        <v>1567153.5000000149</v>
      </c>
      <c r="K146">
        <f t="shared" si="8"/>
        <v>-13793.000000000007</v>
      </c>
    </row>
    <row r="147" spans="2:11" x14ac:dyDescent="0.3">
      <c r="B147" s="6">
        <v>216653.4393</v>
      </c>
      <c r="C147" s="6">
        <v>538139.85369999998</v>
      </c>
      <c r="D147" s="6">
        <v>176.727</v>
      </c>
      <c r="E147" s="7" t="s">
        <v>8</v>
      </c>
      <c r="F147" s="6">
        <v>0</v>
      </c>
      <c r="G147" s="8"/>
      <c r="I147">
        <f t="shared" si="6"/>
        <v>-240538.39999999036</v>
      </c>
      <c r="J147">
        <f t="shared" si="7"/>
        <v>1568141.900000046</v>
      </c>
      <c r="K147">
        <f t="shared" si="8"/>
        <v>-13813.000000000016</v>
      </c>
    </row>
    <row r="148" spans="2:11" x14ac:dyDescent="0.3">
      <c r="B148" s="6">
        <v>216653.28750000001</v>
      </c>
      <c r="C148" s="6">
        <v>538140.84210000001</v>
      </c>
      <c r="D148" s="6">
        <v>176.70699999999999</v>
      </c>
      <c r="E148" s="7" t="s">
        <v>8</v>
      </c>
      <c r="F148" s="6">
        <v>0</v>
      </c>
      <c r="G148" s="8"/>
      <c r="I148">
        <f t="shared" si="6"/>
        <v>-240690.19999998272</v>
      </c>
      <c r="J148">
        <f t="shared" si="7"/>
        <v>1569130.3000000771</v>
      </c>
      <c r="K148">
        <f t="shared" si="8"/>
        <v>-13832.999999999998</v>
      </c>
    </row>
    <row r="149" spans="2:11" x14ac:dyDescent="0.3">
      <c r="B149" s="6">
        <v>216653.13570000001</v>
      </c>
      <c r="C149" s="6">
        <v>538141.83050000004</v>
      </c>
      <c r="D149" s="6">
        <v>176.68700000000001</v>
      </c>
      <c r="E149" s="7" t="s">
        <v>8</v>
      </c>
      <c r="F149" s="6">
        <v>0</v>
      </c>
      <c r="G149" s="8"/>
      <c r="I149">
        <f t="shared" si="6"/>
        <v>-240842.00000000419</v>
      </c>
      <c r="J149">
        <f t="shared" si="7"/>
        <v>1570118.6999999918</v>
      </c>
      <c r="K149">
        <f t="shared" si="8"/>
        <v>-13853.000000000009</v>
      </c>
    </row>
    <row r="150" spans="2:11" x14ac:dyDescent="0.3">
      <c r="B150" s="6">
        <v>216652.98389999999</v>
      </c>
      <c r="C150" s="6">
        <v>538142.81889999995</v>
      </c>
      <c r="D150" s="6">
        <v>176.667</v>
      </c>
      <c r="E150" s="7" t="s">
        <v>8</v>
      </c>
      <c r="F150" s="6">
        <v>0</v>
      </c>
      <c r="G150" s="8"/>
      <c r="I150">
        <f t="shared" si="6"/>
        <v>-240993.9000000013</v>
      </c>
      <c r="J150">
        <f t="shared" si="7"/>
        <v>1571107.1000000229</v>
      </c>
      <c r="K150">
        <f t="shared" si="8"/>
        <v>-13873.000000000018</v>
      </c>
    </row>
    <row r="151" spans="2:11" x14ac:dyDescent="0.3">
      <c r="B151" s="6">
        <v>216652.83199999999</v>
      </c>
      <c r="C151" s="6">
        <v>538143.80729999999</v>
      </c>
      <c r="D151" s="6">
        <v>176.64699999999999</v>
      </c>
      <c r="E151" s="7" t="s">
        <v>8</v>
      </c>
      <c r="F151" s="6">
        <v>0</v>
      </c>
      <c r="G151" s="8"/>
      <c r="I151">
        <f t="shared" si="6"/>
        <v>-241145.69999999367</v>
      </c>
      <c r="J151">
        <f t="shared" si="7"/>
        <v>1572095.500000054</v>
      </c>
      <c r="K151">
        <f t="shared" si="8"/>
        <v>-13892.000000000024</v>
      </c>
    </row>
    <row r="152" spans="2:11" x14ac:dyDescent="0.3">
      <c r="B152" s="6">
        <v>216652.6802</v>
      </c>
      <c r="C152" s="6">
        <v>538144.79570000002</v>
      </c>
      <c r="D152" s="6">
        <v>176.62799999999999</v>
      </c>
      <c r="E152" s="7" t="s">
        <v>8</v>
      </c>
      <c r="F152" s="6">
        <v>0</v>
      </c>
      <c r="G152" s="8"/>
      <c r="I152">
        <f t="shared" si="6"/>
        <v>-241297.59999999078</v>
      </c>
      <c r="J152">
        <f t="shared" si="7"/>
        <v>1573083.9000000851</v>
      </c>
      <c r="K152">
        <f t="shared" si="8"/>
        <v>-13912.000000000005</v>
      </c>
    </row>
    <row r="153" spans="2:11" x14ac:dyDescent="0.3">
      <c r="B153" s="6">
        <v>216652.52830000001</v>
      </c>
      <c r="C153" s="6">
        <v>538145.78410000005</v>
      </c>
      <c r="D153" s="6">
        <v>176.608</v>
      </c>
      <c r="E153" s="7" t="s">
        <v>8</v>
      </c>
      <c r="F153" s="6">
        <v>0</v>
      </c>
      <c r="G153" s="8"/>
      <c r="I153">
        <f t="shared" si="6"/>
        <v>-241449.49999998789</v>
      </c>
      <c r="J153">
        <f t="shared" si="7"/>
        <v>1574072.2999999998</v>
      </c>
      <c r="K153">
        <f t="shared" si="8"/>
        <v>-13932.000000000016</v>
      </c>
    </row>
    <row r="154" spans="2:11" x14ac:dyDescent="0.3">
      <c r="B154" s="6">
        <v>216652.37640000001</v>
      </c>
      <c r="C154" s="6">
        <v>538146.77249999996</v>
      </c>
      <c r="D154" s="6">
        <v>176.58799999999999</v>
      </c>
      <c r="E154" s="7" t="s">
        <v>8</v>
      </c>
      <c r="F154" s="6">
        <v>0</v>
      </c>
      <c r="G154" s="8"/>
      <c r="I154">
        <f t="shared" si="6"/>
        <v>-241601.49999998976</v>
      </c>
      <c r="J154">
        <f t="shared" si="7"/>
        <v>1575060.7000000309</v>
      </c>
      <c r="K154">
        <f t="shared" si="8"/>
        <v>-13951.999999999998</v>
      </c>
    </row>
    <row r="155" spans="2:11" x14ac:dyDescent="0.3">
      <c r="B155" s="6">
        <v>216652.22440000001</v>
      </c>
      <c r="C155" s="6">
        <v>538147.76089999999</v>
      </c>
      <c r="D155" s="6">
        <v>176.56800000000001</v>
      </c>
      <c r="E155" s="7" t="s">
        <v>8</v>
      </c>
      <c r="F155" s="6">
        <v>0</v>
      </c>
      <c r="G155" s="8"/>
      <c r="I155">
        <f t="shared" si="6"/>
        <v>-241753.49999999162</v>
      </c>
      <c r="J155">
        <f t="shared" si="7"/>
        <v>1576049.100000062</v>
      </c>
      <c r="K155">
        <f t="shared" si="8"/>
        <v>-13972.000000000009</v>
      </c>
    </row>
    <row r="156" spans="2:11" x14ac:dyDescent="0.3">
      <c r="B156" s="6">
        <v>216652.0724</v>
      </c>
      <c r="C156" s="6">
        <v>538148.74930000002</v>
      </c>
      <c r="D156" s="6">
        <v>176.548</v>
      </c>
      <c r="E156" s="7" t="s">
        <v>8</v>
      </c>
      <c r="F156" s="6">
        <v>0</v>
      </c>
      <c r="G156" s="8"/>
      <c r="I156">
        <f t="shared" si="6"/>
        <v>-241905.49999999348</v>
      </c>
      <c r="J156">
        <f t="shared" si="7"/>
        <v>1577037.5000000931</v>
      </c>
      <c r="K156">
        <f t="shared" si="8"/>
        <v>-13992.000000000018</v>
      </c>
    </row>
    <row r="157" spans="2:11" x14ac:dyDescent="0.3">
      <c r="B157" s="6">
        <v>216651.9204</v>
      </c>
      <c r="C157" s="6">
        <v>538149.73770000006</v>
      </c>
      <c r="D157" s="6">
        <v>176.52799999999999</v>
      </c>
      <c r="E157" s="7" t="s">
        <v>8</v>
      </c>
      <c r="F157" s="6">
        <v>0</v>
      </c>
      <c r="G157" s="8"/>
      <c r="I157">
        <f t="shared" si="6"/>
        <v>-242016.99999999255</v>
      </c>
      <c r="J157">
        <f t="shared" si="7"/>
        <v>1577762.4000000069</v>
      </c>
      <c r="K157">
        <f t="shared" si="8"/>
        <v>-14006</v>
      </c>
    </row>
    <row r="158" spans="2:11" x14ac:dyDescent="0.3">
      <c r="B158" s="6">
        <v>216651.8089</v>
      </c>
      <c r="C158" s="6">
        <v>538150.46259999997</v>
      </c>
      <c r="D158" s="6">
        <v>176.51400000000001</v>
      </c>
      <c r="E158" s="7" t="s">
        <v>8</v>
      </c>
      <c r="F158" s="6">
        <v>0</v>
      </c>
      <c r="G158" s="8"/>
      <c r="I158">
        <f t="shared" si="6"/>
        <v>-242057.49999999534</v>
      </c>
      <c r="J158">
        <f t="shared" si="7"/>
        <v>1578025.8000000613</v>
      </c>
      <c r="K158">
        <f t="shared" si="8"/>
        <v>-14012</v>
      </c>
    </row>
    <row r="159" spans="2:11" x14ac:dyDescent="0.3">
      <c r="B159" s="6">
        <v>216651.7684</v>
      </c>
      <c r="C159" s="6">
        <v>538150.72600000002</v>
      </c>
      <c r="D159" s="6">
        <v>176.50800000000001</v>
      </c>
      <c r="E159" s="7" t="s">
        <v>8</v>
      </c>
      <c r="F159" s="6">
        <v>0</v>
      </c>
      <c r="G159" s="8"/>
      <c r="I159">
        <f t="shared" si="6"/>
        <v>-242209.60000000196</v>
      </c>
      <c r="J159">
        <f t="shared" si="7"/>
        <v>1579014.2000000924</v>
      </c>
      <c r="K159">
        <f t="shared" si="8"/>
        <v>-14031.000000000005</v>
      </c>
    </row>
    <row r="160" spans="2:11" x14ac:dyDescent="0.3">
      <c r="B160" s="6">
        <v>216651.61629999999</v>
      </c>
      <c r="C160" s="6">
        <v>538151.71440000006</v>
      </c>
      <c r="D160" s="6">
        <v>176.489</v>
      </c>
      <c r="E160" s="7" t="s">
        <v>8</v>
      </c>
      <c r="F160" s="6">
        <v>0</v>
      </c>
      <c r="G160" s="8"/>
      <c r="I160">
        <f t="shared" si="6"/>
        <v>-242361.70000000857</v>
      </c>
      <c r="J160">
        <f t="shared" si="7"/>
        <v>1580002.6000000071</v>
      </c>
      <c r="K160">
        <f t="shared" si="8"/>
        <v>-14051.000000000016</v>
      </c>
    </row>
    <row r="161" spans="2:11" x14ac:dyDescent="0.3">
      <c r="B161" s="6">
        <v>216651.46419999999</v>
      </c>
      <c r="C161" s="6">
        <v>538152.70279999997</v>
      </c>
      <c r="D161" s="6">
        <v>176.46899999999999</v>
      </c>
      <c r="E161" s="7" t="s">
        <v>8</v>
      </c>
      <c r="F161" s="6">
        <v>0</v>
      </c>
      <c r="G161" s="8"/>
      <c r="I161">
        <f t="shared" si="6"/>
        <v>-242513.89999999083</v>
      </c>
      <c r="J161">
        <f t="shared" si="7"/>
        <v>1580990.9000000916</v>
      </c>
      <c r="K161">
        <f t="shared" si="8"/>
        <v>-14070.999999999998</v>
      </c>
    </row>
    <row r="162" spans="2:11" x14ac:dyDescent="0.3">
      <c r="B162" s="6">
        <v>216651.31200000001</v>
      </c>
      <c r="C162" s="6">
        <v>538153.69110000005</v>
      </c>
      <c r="D162" s="6">
        <v>176.44900000000001</v>
      </c>
      <c r="E162" s="7" t="s">
        <v>8</v>
      </c>
      <c r="F162" s="6">
        <v>0</v>
      </c>
      <c r="G162" s="8"/>
      <c r="I162">
        <f t="shared" si="6"/>
        <v>-242666.10000000219</v>
      </c>
      <c r="J162">
        <f t="shared" si="7"/>
        <v>1581979.3000000063</v>
      </c>
      <c r="K162">
        <f t="shared" si="8"/>
        <v>-14091.000000000007</v>
      </c>
    </row>
    <row r="163" spans="2:11" x14ac:dyDescent="0.3">
      <c r="B163" s="6">
        <v>216651.15979999999</v>
      </c>
      <c r="C163" s="6">
        <v>538154.67949999997</v>
      </c>
      <c r="D163" s="6">
        <v>176.429</v>
      </c>
      <c r="E163" s="7" t="s">
        <v>8</v>
      </c>
      <c r="F163" s="6">
        <v>0</v>
      </c>
      <c r="G163" s="8"/>
      <c r="I163">
        <f t="shared" si="6"/>
        <v>-242818.29999998445</v>
      </c>
      <c r="J163">
        <f t="shared" si="7"/>
        <v>1582967.6000000909</v>
      </c>
      <c r="K163">
        <f t="shared" si="8"/>
        <v>-14111.000000000018</v>
      </c>
    </row>
    <row r="164" spans="2:11" x14ac:dyDescent="0.3">
      <c r="B164" s="6">
        <v>216651.00760000001</v>
      </c>
      <c r="C164" s="6">
        <v>538155.66780000005</v>
      </c>
      <c r="D164" s="6">
        <v>176.40899999999999</v>
      </c>
      <c r="E164" s="7" t="s">
        <v>8</v>
      </c>
      <c r="F164" s="6">
        <v>0</v>
      </c>
      <c r="G164" s="8"/>
      <c r="I164">
        <f t="shared" si="6"/>
        <v>-242970.60000000056</v>
      </c>
      <c r="J164">
        <f t="shared" si="7"/>
        <v>1583956.0000000056</v>
      </c>
      <c r="K164">
        <f t="shared" si="8"/>
        <v>-14131</v>
      </c>
    </row>
    <row r="165" spans="2:11" x14ac:dyDescent="0.3">
      <c r="B165" s="6">
        <v>216650.8553</v>
      </c>
      <c r="C165" s="6">
        <v>538156.65619999997</v>
      </c>
      <c r="D165" s="6">
        <v>176.38900000000001</v>
      </c>
      <c r="E165" s="7" t="s">
        <v>8</v>
      </c>
      <c r="F165" s="6">
        <v>0</v>
      </c>
      <c r="G165" s="8"/>
      <c r="I165">
        <f t="shared" si="6"/>
        <v>-243122.89999998757</v>
      </c>
      <c r="J165">
        <f t="shared" si="7"/>
        <v>1584944.3000000902</v>
      </c>
      <c r="K165">
        <f t="shared" si="8"/>
        <v>-14151.000000000011</v>
      </c>
    </row>
    <row r="166" spans="2:11" x14ac:dyDescent="0.3">
      <c r="B166" s="6">
        <v>216650.70300000001</v>
      </c>
      <c r="C166" s="6">
        <v>538157.64450000005</v>
      </c>
      <c r="D166" s="6">
        <v>176.369</v>
      </c>
      <c r="E166" s="7" t="s">
        <v>8</v>
      </c>
      <c r="F166" s="6">
        <v>0</v>
      </c>
      <c r="G166" s="8"/>
      <c r="I166">
        <f t="shared" si="6"/>
        <v>-243275.20000000368</v>
      </c>
      <c r="J166">
        <f t="shared" si="7"/>
        <v>1585932.6000000583</v>
      </c>
      <c r="K166">
        <f t="shared" si="8"/>
        <v>-14171.00000000002</v>
      </c>
    </row>
    <row r="167" spans="2:11" x14ac:dyDescent="0.3">
      <c r="B167" s="6">
        <v>216650.55069999999</v>
      </c>
      <c r="C167" s="6">
        <v>538158.63280000002</v>
      </c>
      <c r="D167" s="6">
        <v>176.34899999999999</v>
      </c>
      <c r="E167" s="7" t="s">
        <v>8</v>
      </c>
      <c r="F167" s="6">
        <v>0</v>
      </c>
      <c r="G167" s="8"/>
      <c r="I167">
        <f t="shared" si="6"/>
        <v>-243427.59999999544</v>
      </c>
      <c r="J167">
        <f t="shared" si="7"/>
        <v>1586921.0000000894</v>
      </c>
      <c r="K167">
        <f t="shared" si="8"/>
        <v>-14189.999999999998</v>
      </c>
    </row>
    <row r="168" spans="2:11" x14ac:dyDescent="0.3">
      <c r="B168" s="6">
        <v>216650.3983</v>
      </c>
      <c r="C168" s="6">
        <v>538159.62120000005</v>
      </c>
      <c r="D168" s="6">
        <v>176.33</v>
      </c>
      <c r="E168" s="7" t="s">
        <v>8</v>
      </c>
      <c r="F168" s="6">
        <v>0</v>
      </c>
      <c r="G168" s="8"/>
      <c r="I168">
        <f t="shared" si="6"/>
        <v>-243579.99999998719</v>
      </c>
      <c r="J168">
        <f t="shared" si="7"/>
        <v>1587909.3000000576</v>
      </c>
      <c r="K168">
        <f t="shared" si="8"/>
        <v>-14210.000000000007</v>
      </c>
    </row>
    <row r="169" spans="2:11" x14ac:dyDescent="0.3">
      <c r="B169" s="6">
        <v>216650.24590000001</v>
      </c>
      <c r="C169" s="6">
        <v>538160.60950000002</v>
      </c>
      <c r="D169" s="6">
        <v>176.31</v>
      </c>
      <c r="E169" s="7" t="s">
        <v>8</v>
      </c>
      <c r="F169" s="6">
        <v>0</v>
      </c>
      <c r="G169" s="8"/>
      <c r="I169">
        <f t="shared" si="6"/>
        <v>-243732.4999999837</v>
      </c>
      <c r="J169">
        <f t="shared" si="7"/>
        <v>1588897.6000000257</v>
      </c>
      <c r="K169">
        <f t="shared" si="8"/>
        <v>-14230.000000000018</v>
      </c>
    </row>
    <row r="170" spans="2:11" x14ac:dyDescent="0.3">
      <c r="B170" s="6">
        <v>216650.09340000001</v>
      </c>
      <c r="C170" s="6">
        <v>538161.59779999999</v>
      </c>
      <c r="D170" s="6">
        <v>176.29</v>
      </c>
      <c r="E170" s="7" t="s">
        <v>8</v>
      </c>
      <c r="F170" s="6">
        <v>0</v>
      </c>
      <c r="G170" s="8"/>
      <c r="I170">
        <f t="shared" si="6"/>
        <v>-243885.00000000931</v>
      </c>
      <c r="J170">
        <f t="shared" si="7"/>
        <v>1589885.8999999939</v>
      </c>
      <c r="K170">
        <f t="shared" si="8"/>
        <v>-14250</v>
      </c>
    </row>
    <row r="171" spans="2:11" x14ac:dyDescent="0.3">
      <c r="B171" s="6">
        <v>216649.94089999999</v>
      </c>
      <c r="C171" s="6">
        <v>538162.58609999996</v>
      </c>
      <c r="D171" s="6">
        <v>176.27</v>
      </c>
      <c r="E171" s="7" t="s">
        <v>8</v>
      </c>
      <c r="F171" s="6">
        <v>0</v>
      </c>
      <c r="G171" s="8"/>
      <c r="I171">
        <f t="shared" si="6"/>
        <v>-244037.60000001057</v>
      </c>
      <c r="J171">
        <f t="shared" si="7"/>
        <v>1590874.2000000784</v>
      </c>
      <c r="K171">
        <f t="shared" si="8"/>
        <v>-14270.000000000011</v>
      </c>
    </row>
    <row r="172" spans="2:11" x14ac:dyDescent="0.3">
      <c r="B172" s="6">
        <v>216649.78829999999</v>
      </c>
      <c r="C172" s="6">
        <v>538163.57440000004</v>
      </c>
      <c r="D172" s="6">
        <v>176.25</v>
      </c>
      <c r="E172" s="7" t="s">
        <v>8</v>
      </c>
      <c r="F172" s="6">
        <v>0</v>
      </c>
      <c r="G172" s="8"/>
      <c r="I172">
        <f t="shared" si="6"/>
        <v>-244190.19999998272</v>
      </c>
      <c r="J172">
        <f t="shared" si="7"/>
        <v>1591862.5000000466</v>
      </c>
      <c r="K172">
        <f t="shared" si="8"/>
        <v>-14290.00000000002</v>
      </c>
    </row>
    <row r="173" spans="2:11" x14ac:dyDescent="0.3">
      <c r="B173" s="6">
        <v>216649.63570000001</v>
      </c>
      <c r="C173" s="6">
        <v>538164.56270000001</v>
      </c>
      <c r="D173" s="6">
        <v>176.23</v>
      </c>
      <c r="E173" s="7" t="s">
        <v>8</v>
      </c>
      <c r="F173" s="6">
        <v>0</v>
      </c>
      <c r="G173" s="8"/>
      <c r="I173">
        <f t="shared" si="6"/>
        <v>-244342.89999998873</v>
      </c>
      <c r="J173">
        <f t="shared" si="7"/>
        <v>1592850.7000000682</v>
      </c>
      <c r="K173">
        <f t="shared" si="8"/>
        <v>-14310.000000000002</v>
      </c>
    </row>
    <row r="174" spans="2:11" x14ac:dyDescent="0.3">
      <c r="B174" s="6">
        <v>216649.48300000001</v>
      </c>
      <c r="C174" s="6">
        <v>538165.55090000003</v>
      </c>
      <c r="D174" s="6">
        <v>176.21</v>
      </c>
      <c r="E174" s="7" t="s">
        <v>8</v>
      </c>
      <c r="F174" s="6">
        <v>0</v>
      </c>
      <c r="G174" s="8"/>
      <c r="I174">
        <f t="shared" si="6"/>
        <v>-244495.59999999474</v>
      </c>
      <c r="J174">
        <f t="shared" si="7"/>
        <v>1593839.0000000363</v>
      </c>
      <c r="K174">
        <f t="shared" si="8"/>
        <v>-14329.000000000007</v>
      </c>
    </row>
    <row r="175" spans="2:11" x14ac:dyDescent="0.3">
      <c r="B175" s="6">
        <v>216649.3303</v>
      </c>
      <c r="C175" s="6">
        <v>538166.5392</v>
      </c>
      <c r="D175" s="6">
        <v>176.191</v>
      </c>
      <c r="E175" s="7" t="s">
        <v>8</v>
      </c>
      <c r="F175" s="6">
        <v>0</v>
      </c>
      <c r="G175" s="8"/>
      <c r="I175">
        <f t="shared" si="6"/>
        <v>-244648.30000000075</v>
      </c>
      <c r="J175">
        <f t="shared" si="7"/>
        <v>1594827.3000000045</v>
      </c>
      <c r="K175">
        <f t="shared" si="8"/>
        <v>-14349.000000000018</v>
      </c>
    </row>
    <row r="176" spans="2:11" x14ac:dyDescent="0.3">
      <c r="B176" s="6">
        <v>216649.1776</v>
      </c>
      <c r="C176" s="6">
        <v>538167.52749999997</v>
      </c>
      <c r="D176" s="6">
        <v>176.17099999999999</v>
      </c>
      <c r="E176" s="7" t="s">
        <v>8</v>
      </c>
      <c r="F176" s="6">
        <v>0</v>
      </c>
      <c r="G176" s="8"/>
      <c r="I176">
        <f t="shared" si="6"/>
        <v>-244801.19999998715</v>
      </c>
      <c r="J176">
        <f t="shared" si="7"/>
        <v>1595815.5000000261</v>
      </c>
      <c r="K176">
        <f t="shared" si="8"/>
        <v>-14369</v>
      </c>
    </row>
    <row r="177" spans="2:11" x14ac:dyDescent="0.3">
      <c r="B177" s="6">
        <v>216649.02470000001</v>
      </c>
      <c r="C177" s="6">
        <v>538168.51569999999</v>
      </c>
      <c r="D177" s="6">
        <v>176.15100000000001</v>
      </c>
      <c r="E177" s="7" t="s">
        <v>8</v>
      </c>
      <c r="F177" s="6">
        <v>0</v>
      </c>
      <c r="G177" s="8"/>
      <c r="I177">
        <f t="shared" si="6"/>
        <v>-244954.10000000265</v>
      </c>
      <c r="J177">
        <f t="shared" si="7"/>
        <v>1596803.7999999942</v>
      </c>
      <c r="K177">
        <f t="shared" si="8"/>
        <v>-14389.000000000011</v>
      </c>
    </row>
    <row r="178" spans="2:11" x14ac:dyDescent="0.3">
      <c r="B178" s="6">
        <v>216648.87179999999</v>
      </c>
      <c r="C178" s="6">
        <v>538169.50399999996</v>
      </c>
      <c r="D178" s="6">
        <v>176.131</v>
      </c>
      <c r="E178" s="7" t="s">
        <v>8</v>
      </c>
      <c r="F178" s="6">
        <v>0</v>
      </c>
      <c r="G178" s="8"/>
      <c r="I178">
        <f t="shared" si="6"/>
        <v>-245066.20000000112</v>
      </c>
      <c r="J178">
        <f t="shared" si="7"/>
        <v>1597528.6000000779</v>
      </c>
      <c r="K178">
        <f t="shared" si="8"/>
        <v>-14403.999999999996</v>
      </c>
    </row>
    <row r="179" spans="2:11" x14ac:dyDescent="0.3">
      <c r="B179" s="6">
        <v>216648.7597</v>
      </c>
      <c r="C179" s="6">
        <v>538170.22880000004</v>
      </c>
      <c r="D179" s="6">
        <v>176.11600000000001</v>
      </c>
      <c r="E179" s="7" t="s">
        <v>8</v>
      </c>
      <c r="F179" s="6">
        <v>0</v>
      </c>
      <c r="G179" s="8"/>
      <c r="I179">
        <f t="shared" si="6"/>
        <v>-245106.99999998906</v>
      </c>
      <c r="J179">
        <f t="shared" si="7"/>
        <v>1597792.0000000158</v>
      </c>
      <c r="K179">
        <f t="shared" si="8"/>
        <v>-14409.00000000002</v>
      </c>
    </row>
    <row r="180" spans="2:11" x14ac:dyDescent="0.3">
      <c r="B180" s="6">
        <v>216648.71890000001</v>
      </c>
      <c r="C180" s="6">
        <v>538170.49219999998</v>
      </c>
      <c r="D180" s="6">
        <v>176.11099999999999</v>
      </c>
      <c r="E180" s="7" t="s">
        <v>8</v>
      </c>
      <c r="F180" s="6">
        <v>0</v>
      </c>
      <c r="G180" s="8"/>
      <c r="I180">
        <f t="shared" si="6"/>
        <v>-245260.00000000931</v>
      </c>
      <c r="J180">
        <f t="shared" si="7"/>
        <v>1598780.2000000374</v>
      </c>
      <c r="K180">
        <f t="shared" si="8"/>
        <v>-14429.000000000002</v>
      </c>
    </row>
    <row r="181" spans="2:11" x14ac:dyDescent="0.3">
      <c r="B181" s="6">
        <v>216648.56589999999</v>
      </c>
      <c r="C181" s="6">
        <v>538171.4804</v>
      </c>
      <c r="D181" s="6">
        <v>176.09100000000001</v>
      </c>
      <c r="E181" s="7" t="s">
        <v>8</v>
      </c>
      <c r="F181" s="6">
        <v>0</v>
      </c>
      <c r="G181" s="8"/>
      <c r="I181">
        <f t="shared" si="6"/>
        <v>-245413.00000000047</v>
      </c>
      <c r="J181">
        <f t="shared" si="7"/>
        <v>1599768.400000059</v>
      </c>
      <c r="K181">
        <f t="shared" si="8"/>
        <v>-14449.000000000013</v>
      </c>
    </row>
    <row r="182" spans="2:11" x14ac:dyDescent="0.3">
      <c r="B182" s="6">
        <v>216648.4129</v>
      </c>
      <c r="C182" s="6">
        <v>538172.46860000002</v>
      </c>
      <c r="D182" s="6">
        <v>176.071</v>
      </c>
      <c r="E182" s="7" t="s">
        <v>8</v>
      </c>
      <c r="F182" s="6">
        <v>0</v>
      </c>
      <c r="G182" s="8"/>
      <c r="I182">
        <f t="shared" si="6"/>
        <v>-245566.09999999637</v>
      </c>
      <c r="J182">
        <f t="shared" si="7"/>
        <v>1600756.7000000272</v>
      </c>
      <c r="K182">
        <f t="shared" si="8"/>
        <v>-14469.000000000022</v>
      </c>
    </row>
    <row r="183" spans="2:11" x14ac:dyDescent="0.3">
      <c r="B183" s="6">
        <v>216648.2598</v>
      </c>
      <c r="C183" s="6">
        <v>538173.45689999999</v>
      </c>
      <c r="D183" s="6">
        <v>176.05099999999999</v>
      </c>
      <c r="E183" s="7" t="s">
        <v>8</v>
      </c>
      <c r="F183" s="6">
        <v>0</v>
      </c>
      <c r="G183" s="8"/>
      <c r="I183">
        <f t="shared" si="6"/>
        <v>-245719.29999999702</v>
      </c>
      <c r="J183">
        <f t="shared" si="7"/>
        <v>1601744.9000000488</v>
      </c>
      <c r="K183">
        <f t="shared" si="8"/>
        <v>-14488</v>
      </c>
    </row>
    <row r="184" spans="2:11" x14ac:dyDescent="0.3">
      <c r="B184" s="6">
        <v>216648.1066</v>
      </c>
      <c r="C184" s="6">
        <v>538174.44510000001</v>
      </c>
      <c r="D184" s="6">
        <v>176.03200000000001</v>
      </c>
      <c r="E184" s="7" t="s">
        <v>8</v>
      </c>
      <c r="F184" s="6">
        <v>0</v>
      </c>
      <c r="G184" s="8"/>
      <c r="I184">
        <f t="shared" si="6"/>
        <v>-245872.60000000242</v>
      </c>
      <c r="J184">
        <f t="shared" si="7"/>
        <v>1602733.0000000075</v>
      </c>
      <c r="K184">
        <f t="shared" si="8"/>
        <v>-14508.000000000009</v>
      </c>
    </row>
    <row r="185" spans="2:11" x14ac:dyDescent="0.3">
      <c r="B185" s="6">
        <v>216647.95329999999</v>
      </c>
      <c r="C185" s="6">
        <v>538175.43319999997</v>
      </c>
      <c r="D185" s="6">
        <v>176.012</v>
      </c>
      <c r="E185" s="7" t="s">
        <v>8</v>
      </c>
      <c r="F185" s="6">
        <v>0</v>
      </c>
      <c r="G185" s="8"/>
      <c r="I185">
        <f t="shared" si="6"/>
        <v>-246025.90000000782</v>
      </c>
      <c r="J185">
        <f t="shared" si="7"/>
        <v>1603721.2000000291</v>
      </c>
      <c r="K185">
        <f t="shared" si="8"/>
        <v>-14528.00000000002</v>
      </c>
    </row>
    <row r="186" spans="2:11" x14ac:dyDescent="0.3">
      <c r="B186" s="6">
        <v>216647.8</v>
      </c>
      <c r="C186" s="6">
        <v>538176.42139999999</v>
      </c>
      <c r="D186" s="6">
        <v>175.99199999999999</v>
      </c>
      <c r="E186" s="7" t="s">
        <v>8</v>
      </c>
      <c r="F186" s="6">
        <v>0</v>
      </c>
      <c r="G186" s="8"/>
      <c r="I186">
        <f t="shared" si="6"/>
        <v>-246179.19999998412</v>
      </c>
      <c r="J186">
        <f t="shared" si="7"/>
        <v>1604709.4000000507</v>
      </c>
      <c r="K186">
        <f t="shared" si="8"/>
        <v>-14548.000000000002</v>
      </c>
    </row>
    <row r="187" spans="2:11" x14ac:dyDescent="0.3">
      <c r="B187" s="6">
        <v>216647.64670000001</v>
      </c>
      <c r="C187" s="6">
        <v>538177.40960000001</v>
      </c>
      <c r="D187" s="6">
        <v>175.97200000000001</v>
      </c>
      <c r="E187" s="7" t="s">
        <v>8</v>
      </c>
      <c r="F187" s="6">
        <v>0</v>
      </c>
      <c r="G187" s="8"/>
      <c r="I187">
        <f t="shared" si="6"/>
        <v>-246332.59999999427</v>
      </c>
      <c r="J187">
        <f t="shared" si="7"/>
        <v>1605697.6000000723</v>
      </c>
      <c r="K187">
        <f t="shared" si="8"/>
        <v>-14568.000000000013</v>
      </c>
    </row>
    <row r="188" spans="2:11" x14ac:dyDescent="0.3">
      <c r="B188" s="6">
        <v>216647.4933</v>
      </c>
      <c r="C188" s="6">
        <v>538178.39780000004</v>
      </c>
      <c r="D188" s="6">
        <v>175.952</v>
      </c>
      <c r="E188" s="7" t="s">
        <v>8</v>
      </c>
      <c r="F188" s="6">
        <v>0</v>
      </c>
      <c r="G188" s="8"/>
      <c r="I188">
        <f t="shared" si="6"/>
        <v>-246486.10000000917</v>
      </c>
      <c r="J188">
        <f t="shared" si="7"/>
        <v>1606685.7000000309</v>
      </c>
      <c r="K188">
        <f t="shared" si="8"/>
        <v>-14588.000000000022</v>
      </c>
    </row>
    <row r="189" spans="2:11" x14ac:dyDescent="0.3">
      <c r="B189" s="6">
        <v>216647.33979999999</v>
      </c>
      <c r="C189" s="6">
        <v>538179.38589999999</v>
      </c>
      <c r="D189" s="6">
        <v>175.93199999999999</v>
      </c>
      <c r="E189" s="7" t="s">
        <v>8</v>
      </c>
      <c r="F189" s="6">
        <v>0</v>
      </c>
      <c r="G189" s="8"/>
      <c r="I189">
        <f t="shared" si="6"/>
        <v>-246639.69999999972</v>
      </c>
      <c r="J189">
        <f t="shared" si="7"/>
        <v>1607673.7999999896</v>
      </c>
      <c r="K189">
        <f t="shared" si="8"/>
        <v>-14608.000000000004</v>
      </c>
    </row>
    <row r="190" spans="2:11" x14ac:dyDescent="0.3">
      <c r="B190" s="6">
        <v>216647.1862</v>
      </c>
      <c r="C190" s="6">
        <v>538180.37399999995</v>
      </c>
      <c r="D190" s="6">
        <v>175.91200000000001</v>
      </c>
      <c r="E190" s="7" t="s">
        <v>8</v>
      </c>
      <c r="F190" s="6">
        <v>0</v>
      </c>
      <c r="G190" s="8"/>
      <c r="I190">
        <f t="shared" si="6"/>
        <v>-246793.29999999027</v>
      </c>
      <c r="J190">
        <f t="shared" si="7"/>
        <v>1608662.0000000112</v>
      </c>
      <c r="K190">
        <f t="shared" si="8"/>
        <v>-14627.000000000009</v>
      </c>
    </row>
    <row r="191" spans="2:11" x14ac:dyDescent="0.3">
      <c r="B191" s="6">
        <v>216647.03260000001</v>
      </c>
      <c r="C191" s="6">
        <v>538181.36219999997</v>
      </c>
      <c r="D191" s="6">
        <v>175.893</v>
      </c>
      <c r="E191" s="7" t="s">
        <v>8</v>
      </c>
      <c r="F191" s="6">
        <v>0</v>
      </c>
      <c r="G191" s="8"/>
      <c r="I191">
        <f t="shared" si="6"/>
        <v>-246946.99999998556</v>
      </c>
      <c r="J191">
        <f t="shared" si="7"/>
        <v>1609650.1000000862</v>
      </c>
      <c r="K191">
        <f t="shared" si="8"/>
        <v>-14647.00000000002</v>
      </c>
    </row>
    <row r="192" spans="2:11" x14ac:dyDescent="0.3">
      <c r="B192" s="6">
        <v>216646.87890000001</v>
      </c>
      <c r="C192" s="6">
        <v>538182.35030000005</v>
      </c>
      <c r="D192" s="6">
        <v>175.87299999999999</v>
      </c>
      <c r="E192" s="7" t="s">
        <v>8</v>
      </c>
      <c r="F192" s="6">
        <v>0</v>
      </c>
      <c r="G192" s="8"/>
      <c r="I192">
        <f t="shared" si="6"/>
        <v>-247100.79999998561</v>
      </c>
      <c r="J192">
        <f t="shared" si="7"/>
        <v>1610638.2000000449</v>
      </c>
      <c r="K192">
        <f t="shared" si="8"/>
        <v>-14667.000000000002</v>
      </c>
    </row>
    <row r="193" spans="2:11" x14ac:dyDescent="0.3">
      <c r="B193" s="6">
        <v>216646.72510000001</v>
      </c>
      <c r="C193" s="6">
        <v>538183.33840000001</v>
      </c>
      <c r="D193" s="6">
        <v>175.85300000000001</v>
      </c>
      <c r="E193" s="7" t="s">
        <v>8</v>
      </c>
      <c r="F193" s="6">
        <v>0</v>
      </c>
      <c r="G193" s="8"/>
      <c r="I193">
        <f t="shared" si="6"/>
        <v>-247254.69999999041</v>
      </c>
      <c r="J193">
        <f t="shared" si="7"/>
        <v>1611626.3000000035</v>
      </c>
      <c r="K193">
        <f t="shared" si="8"/>
        <v>-14687.000000000011</v>
      </c>
    </row>
    <row r="194" spans="2:11" x14ac:dyDescent="0.3">
      <c r="B194" s="6">
        <v>216646.57120000001</v>
      </c>
      <c r="C194" s="6">
        <v>538184.32649999997</v>
      </c>
      <c r="D194" s="6">
        <v>175.833</v>
      </c>
      <c r="E194" s="7" t="s">
        <v>8</v>
      </c>
      <c r="F194" s="6">
        <v>0</v>
      </c>
      <c r="G194" s="8"/>
      <c r="I194">
        <f t="shared" si="6"/>
        <v>-247408.5999999952</v>
      </c>
      <c r="J194">
        <f t="shared" si="7"/>
        <v>1612614.4000000786</v>
      </c>
      <c r="K194">
        <f t="shared" si="8"/>
        <v>-14707.000000000022</v>
      </c>
    </row>
    <row r="195" spans="2:11" x14ac:dyDescent="0.3">
      <c r="B195" s="6">
        <v>216646.4173</v>
      </c>
      <c r="C195" s="6">
        <v>538185.31460000004</v>
      </c>
      <c r="D195" s="6">
        <v>175.81299999999999</v>
      </c>
      <c r="E195" s="7" t="s">
        <v>8</v>
      </c>
      <c r="F195" s="6">
        <v>0</v>
      </c>
      <c r="G195" s="8"/>
      <c r="I195">
        <f t="shared" si="6"/>
        <v>-247562.60000000475</v>
      </c>
      <c r="J195">
        <f t="shared" si="7"/>
        <v>1613602.4000000907</v>
      </c>
      <c r="K195">
        <f t="shared" si="8"/>
        <v>-14727.000000000004</v>
      </c>
    </row>
    <row r="196" spans="2:11" x14ac:dyDescent="0.3">
      <c r="B196" s="6">
        <v>216646.26329999999</v>
      </c>
      <c r="C196" s="6">
        <v>538186.30260000005</v>
      </c>
      <c r="D196" s="6">
        <v>175.79300000000001</v>
      </c>
      <c r="E196" s="7" t="s">
        <v>8</v>
      </c>
      <c r="F196" s="6">
        <v>0</v>
      </c>
      <c r="G196" s="8"/>
      <c r="I196">
        <f t="shared" si="6"/>
        <v>-247716.69999998994</v>
      </c>
      <c r="J196">
        <f t="shared" si="7"/>
        <v>1614590.5000000494</v>
      </c>
      <c r="K196">
        <f t="shared" si="8"/>
        <v>-14747.000000000015</v>
      </c>
    </row>
    <row r="197" spans="2:11" x14ac:dyDescent="0.3">
      <c r="B197" s="6">
        <v>216646.10920000001</v>
      </c>
      <c r="C197" s="6">
        <v>538187.29070000001</v>
      </c>
      <c r="D197" s="6">
        <v>175.773</v>
      </c>
      <c r="E197" s="7" t="s">
        <v>8</v>
      </c>
      <c r="F197" s="6">
        <v>0</v>
      </c>
      <c r="G197" s="8"/>
      <c r="I197">
        <f t="shared" si="6"/>
        <v>-247870.80000000424</v>
      </c>
      <c r="J197">
        <f t="shared" si="7"/>
        <v>1615578.5000000615</v>
      </c>
      <c r="K197">
        <f t="shared" si="8"/>
        <v>-14767.000000000024</v>
      </c>
    </row>
    <row r="198" spans="2:11" x14ac:dyDescent="0.3">
      <c r="B198" s="6">
        <v>216645.95509999999</v>
      </c>
      <c r="C198" s="6">
        <v>538188.27870000002</v>
      </c>
      <c r="D198" s="6">
        <v>175.75299999999999</v>
      </c>
      <c r="E198" s="7" t="s">
        <v>8</v>
      </c>
      <c r="F198" s="6">
        <v>0</v>
      </c>
      <c r="G198" s="8"/>
      <c r="I198">
        <f t="shared" si="6"/>
        <v>-248025.09999999893</v>
      </c>
      <c r="J198">
        <f t="shared" si="7"/>
        <v>1616566.6000000201</v>
      </c>
      <c r="K198">
        <f t="shared" si="8"/>
        <v>-14786.000000000002</v>
      </c>
    </row>
    <row r="199" spans="2:11" x14ac:dyDescent="0.3">
      <c r="B199" s="6">
        <v>216645.8008</v>
      </c>
      <c r="C199" s="6">
        <v>538189.26679999998</v>
      </c>
      <c r="D199" s="6">
        <v>175.73400000000001</v>
      </c>
      <c r="E199" s="7" t="s">
        <v>8</v>
      </c>
      <c r="F199" s="6">
        <v>0</v>
      </c>
      <c r="G199" s="8"/>
      <c r="I199">
        <f t="shared" si="6"/>
        <v>-248138.19999998668</v>
      </c>
      <c r="J199">
        <f t="shared" si="7"/>
        <v>1617291.3000000408</v>
      </c>
      <c r="K199">
        <f t="shared" si="8"/>
        <v>-14801.000000000016</v>
      </c>
    </row>
    <row r="200" spans="2:11" x14ac:dyDescent="0.3">
      <c r="B200" s="6">
        <v>216645.68770000001</v>
      </c>
      <c r="C200" s="6">
        <v>538189.9915</v>
      </c>
      <c r="D200" s="6">
        <v>175.71899999999999</v>
      </c>
      <c r="E200" s="7" t="s">
        <v>8</v>
      </c>
      <c r="F200" s="6">
        <v>0</v>
      </c>
      <c r="G200" s="8"/>
      <c r="I200">
        <f t="shared" si="6"/>
        <v>-248179.39999999362</v>
      </c>
      <c r="J200">
        <f t="shared" si="7"/>
        <v>1617554.6000000322</v>
      </c>
      <c r="K200">
        <f t="shared" si="8"/>
        <v>-14806.000000000011</v>
      </c>
    </row>
    <row r="201" spans="2:11" x14ac:dyDescent="0.3">
      <c r="B201" s="6">
        <v>216645.6465</v>
      </c>
      <c r="C201" s="6">
        <v>538190.2548</v>
      </c>
      <c r="D201" s="6">
        <v>175.714</v>
      </c>
      <c r="E201" s="7" t="s">
        <v>8</v>
      </c>
      <c r="F201" s="6">
        <v>0</v>
      </c>
      <c r="G201" s="8"/>
      <c r="I201">
        <f t="shared" si="6"/>
        <v>-248333.79999999306</v>
      </c>
      <c r="J201">
        <f t="shared" si="7"/>
        <v>1618542.6000000443</v>
      </c>
      <c r="K201">
        <f t="shared" si="8"/>
        <v>-14826.000000000022</v>
      </c>
    </row>
    <row r="202" spans="2:11" x14ac:dyDescent="0.3">
      <c r="B202" s="6">
        <v>216645.4921</v>
      </c>
      <c r="C202" s="6">
        <v>538191.24280000001</v>
      </c>
      <c r="D202" s="6">
        <v>175.69399999999999</v>
      </c>
      <c r="E202" s="7" t="s">
        <v>8</v>
      </c>
      <c r="F202" s="6">
        <v>0</v>
      </c>
      <c r="G202" s="8"/>
      <c r="I202">
        <f t="shared" si="6"/>
        <v>-248488.1999999925</v>
      </c>
      <c r="J202">
        <f t="shared" si="7"/>
        <v>1619530.6000000564</v>
      </c>
      <c r="K202">
        <f t="shared" si="8"/>
        <v>-14846.000000000004</v>
      </c>
    </row>
    <row r="203" spans="2:11" x14ac:dyDescent="0.3">
      <c r="B203" s="6">
        <v>216645.3377</v>
      </c>
      <c r="C203" s="6">
        <v>538192.23080000002</v>
      </c>
      <c r="D203" s="6">
        <v>175.67400000000001</v>
      </c>
      <c r="E203" s="7" t="s">
        <v>8</v>
      </c>
      <c r="F203" s="6">
        <v>0</v>
      </c>
      <c r="G203" s="8"/>
      <c r="I203">
        <f t="shared" si="6"/>
        <v>-248642.80000000144</v>
      </c>
      <c r="J203">
        <f t="shared" si="7"/>
        <v>1620518.6000000685</v>
      </c>
      <c r="K203">
        <f t="shared" si="8"/>
        <v>-14866.000000000015</v>
      </c>
    </row>
    <row r="204" spans="2:11" x14ac:dyDescent="0.3">
      <c r="B204" s="6">
        <v>216645.18309999999</v>
      </c>
      <c r="C204" s="6">
        <v>538193.21880000003</v>
      </c>
      <c r="D204" s="6">
        <v>175.654</v>
      </c>
      <c r="E204" s="7" t="s">
        <v>8</v>
      </c>
      <c r="F204" s="6">
        <v>0</v>
      </c>
      <c r="G204" s="8"/>
      <c r="I204">
        <f t="shared" si="6"/>
        <v>-248797.49999998603</v>
      </c>
      <c r="J204">
        <f t="shared" si="7"/>
        <v>1621506.6000000807</v>
      </c>
      <c r="K204">
        <f t="shared" si="8"/>
        <v>-14886.000000000024</v>
      </c>
    </row>
    <row r="205" spans="2:11" x14ac:dyDescent="0.3">
      <c r="B205" s="6">
        <v>216645.02840000001</v>
      </c>
      <c r="C205" s="6">
        <v>538194.20680000004</v>
      </c>
      <c r="D205" s="6">
        <v>175.63399999999999</v>
      </c>
      <c r="E205" s="7" t="s">
        <v>8</v>
      </c>
      <c r="F205" s="6">
        <v>0</v>
      </c>
      <c r="G205" s="8"/>
      <c r="I205">
        <f t="shared" si="6"/>
        <v>-248952.19999999972</v>
      </c>
      <c r="J205">
        <f t="shared" si="7"/>
        <v>1622494.5000000298</v>
      </c>
      <c r="K205">
        <f t="shared" si="8"/>
        <v>-14906.000000000005</v>
      </c>
    </row>
    <row r="206" spans="2:11" x14ac:dyDescent="0.3">
      <c r="B206" s="6">
        <v>216644.8737</v>
      </c>
      <c r="C206" s="6">
        <v>538195.19469999999</v>
      </c>
      <c r="D206" s="6">
        <v>175.614</v>
      </c>
      <c r="E206" s="7" t="s">
        <v>8</v>
      </c>
      <c r="F206" s="6">
        <v>0</v>
      </c>
      <c r="G206" s="8"/>
      <c r="I206">
        <f t="shared" si="6"/>
        <v>-249106.99999998906</v>
      </c>
      <c r="J206">
        <f t="shared" si="7"/>
        <v>1623482.5000000419</v>
      </c>
      <c r="K206">
        <f t="shared" si="8"/>
        <v>-14925.000000000011</v>
      </c>
    </row>
    <row r="207" spans="2:11" x14ac:dyDescent="0.3">
      <c r="B207" s="6">
        <v>216644.71890000001</v>
      </c>
      <c r="C207" s="6">
        <v>538196.1827</v>
      </c>
      <c r="D207" s="6">
        <v>175.595</v>
      </c>
      <c r="E207" s="7" t="s">
        <v>8</v>
      </c>
      <c r="F207" s="6">
        <v>0</v>
      </c>
      <c r="G207" s="8"/>
      <c r="I207">
        <f t="shared" si="6"/>
        <v>-249261.89999998314</v>
      </c>
      <c r="J207">
        <f t="shared" si="7"/>
        <v>1624470.3999999911</v>
      </c>
      <c r="K207">
        <f t="shared" si="8"/>
        <v>-14945.000000000022</v>
      </c>
    </row>
    <row r="208" spans="2:11" x14ac:dyDescent="0.3">
      <c r="B208" s="6">
        <v>216644.56400000001</v>
      </c>
      <c r="C208" s="6">
        <v>538197.17059999995</v>
      </c>
      <c r="D208" s="6">
        <v>175.57499999999999</v>
      </c>
      <c r="E208" s="7" t="s">
        <v>8</v>
      </c>
      <c r="F208" s="6">
        <v>0</v>
      </c>
      <c r="G208" s="8"/>
      <c r="I208">
        <f t="shared" si="6"/>
        <v>-249416.89999998198</v>
      </c>
      <c r="J208">
        <f t="shared" si="7"/>
        <v>1625458.3000000566</v>
      </c>
      <c r="K208">
        <f t="shared" si="8"/>
        <v>-14965.000000000004</v>
      </c>
    </row>
    <row r="209" spans="2:11" x14ac:dyDescent="0.3">
      <c r="B209" s="6">
        <v>216644.40900000001</v>
      </c>
      <c r="C209" s="6">
        <v>538198.15850000002</v>
      </c>
      <c r="D209" s="6">
        <v>175.55500000000001</v>
      </c>
      <c r="E209" s="7" t="s">
        <v>8</v>
      </c>
      <c r="F209" s="6">
        <v>0</v>
      </c>
      <c r="G209" s="8"/>
      <c r="I209">
        <f t="shared" ref="I209:I272" si="9">(B210-$B$15)*$H$14</f>
        <v>-249571.99999998556</v>
      </c>
      <c r="J209">
        <f t="shared" ref="J209:J272" si="10">(C210-$C$15)*$H$14</f>
        <v>1626446.2000000058</v>
      </c>
      <c r="K209">
        <f t="shared" ref="K209:K272" si="11">(D210-$D$15)*$H$14</f>
        <v>-14985.000000000015</v>
      </c>
    </row>
    <row r="210" spans="2:11" x14ac:dyDescent="0.3">
      <c r="B210" s="6">
        <v>216644.25390000001</v>
      </c>
      <c r="C210" s="6">
        <v>538199.14639999997</v>
      </c>
      <c r="D210" s="6">
        <v>175.535</v>
      </c>
      <c r="E210" s="7" t="s">
        <v>8</v>
      </c>
      <c r="F210" s="6">
        <v>0</v>
      </c>
      <c r="G210" s="8"/>
      <c r="I210">
        <f t="shared" si="9"/>
        <v>-249727.1999999939</v>
      </c>
      <c r="J210">
        <f t="shared" si="10"/>
        <v>1627434.1000000713</v>
      </c>
      <c r="K210">
        <f t="shared" si="11"/>
        <v>-15005.000000000024</v>
      </c>
    </row>
    <row r="211" spans="2:11" x14ac:dyDescent="0.3">
      <c r="B211" s="6">
        <v>216644.0987</v>
      </c>
      <c r="C211" s="6">
        <v>538200.13430000003</v>
      </c>
      <c r="D211" s="6">
        <v>175.51499999999999</v>
      </c>
      <c r="E211" s="7" t="s">
        <v>8</v>
      </c>
      <c r="F211" s="6">
        <v>0</v>
      </c>
      <c r="G211" s="8"/>
      <c r="I211">
        <f t="shared" si="9"/>
        <v>-249882.50000000698</v>
      </c>
      <c r="J211">
        <f t="shared" si="10"/>
        <v>1628422.0000000205</v>
      </c>
      <c r="K211">
        <f t="shared" si="11"/>
        <v>-15025.000000000005</v>
      </c>
    </row>
    <row r="212" spans="2:11" x14ac:dyDescent="0.3">
      <c r="B212" s="6">
        <v>216643.94339999999</v>
      </c>
      <c r="C212" s="6">
        <v>538201.12219999998</v>
      </c>
      <c r="D212" s="6">
        <v>175.495</v>
      </c>
      <c r="E212" s="7" t="s">
        <v>8</v>
      </c>
      <c r="F212" s="6">
        <v>0</v>
      </c>
      <c r="G212" s="8"/>
      <c r="I212">
        <f t="shared" si="9"/>
        <v>-250037.89999999572</v>
      </c>
      <c r="J212">
        <f t="shared" si="10"/>
        <v>1629409.8000000231</v>
      </c>
      <c r="K212">
        <f t="shared" si="11"/>
        <v>-15045.000000000016</v>
      </c>
    </row>
    <row r="213" spans="2:11" x14ac:dyDescent="0.3">
      <c r="B213" s="6">
        <v>216643.788</v>
      </c>
      <c r="C213" s="6">
        <v>538202.11</v>
      </c>
      <c r="D213" s="6">
        <v>175.47499999999999</v>
      </c>
      <c r="E213" s="7" t="s">
        <v>8</v>
      </c>
      <c r="F213" s="6">
        <v>0</v>
      </c>
      <c r="G213" s="8"/>
      <c r="I213">
        <f t="shared" si="9"/>
        <v>-250193.29999998445</v>
      </c>
      <c r="J213">
        <f t="shared" si="10"/>
        <v>1630397.6000000257</v>
      </c>
      <c r="K213">
        <f t="shared" si="11"/>
        <v>-15064.999999999998</v>
      </c>
    </row>
    <row r="214" spans="2:11" x14ac:dyDescent="0.3">
      <c r="B214" s="6">
        <v>216643.63260000001</v>
      </c>
      <c r="C214" s="6">
        <v>538203.09779999999</v>
      </c>
      <c r="D214" s="6">
        <v>175.45500000000001</v>
      </c>
      <c r="E214" s="7" t="s">
        <v>8</v>
      </c>
      <c r="F214" s="6">
        <v>0</v>
      </c>
      <c r="G214" s="8"/>
      <c r="I214">
        <f t="shared" si="9"/>
        <v>-250348.89999998268</v>
      </c>
      <c r="J214">
        <f t="shared" si="10"/>
        <v>1631385.5000000913</v>
      </c>
      <c r="K214">
        <f t="shared" si="11"/>
        <v>-15084.000000000004</v>
      </c>
    </row>
    <row r="215" spans="2:11" x14ac:dyDescent="0.3">
      <c r="B215" s="6">
        <v>216643.47700000001</v>
      </c>
      <c r="C215" s="6">
        <v>538204.08570000005</v>
      </c>
      <c r="D215" s="6">
        <v>175.43600000000001</v>
      </c>
      <c r="E215" s="7" t="s">
        <v>8</v>
      </c>
      <c r="F215" s="6">
        <v>0</v>
      </c>
      <c r="G215" s="8"/>
      <c r="I215">
        <f t="shared" si="9"/>
        <v>-250504.59999998566</v>
      </c>
      <c r="J215">
        <f t="shared" si="10"/>
        <v>1632373.3000000939</v>
      </c>
      <c r="K215">
        <f t="shared" si="11"/>
        <v>-15104.000000000013</v>
      </c>
    </row>
    <row r="216" spans="2:11" x14ac:dyDescent="0.3">
      <c r="B216" s="6">
        <v>216643.32130000001</v>
      </c>
      <c r="C216" s="6">
        <v>538205.07350000006</v>
      </c>
      <c r="D216" s="6">
        <v>175.416</v>
      </c>
      <c r="E216" s="7" t="s">
        <v>8</v>
      </c>
      <c r="F216" s="6">
        <v>0</v>
      </c>
      <c r="G216" s="8"/>
      <c r="I216">
        <f t="shared" si="9"/>
        <v>-250660.29999998864</v>
      </c>
      <c r="J216">
        <f t="shared" si="10"/>
        <v>1633361.0999999801</v>
      </c>
      <c r="K216">
        <f t="shared" si="11"/>
        <v>-15124.000000000024</v>
      </c>
    </row>
    <row r="217" spans="2:11" x14ac:dyDescent="0.3">
      <c r="B217" s="6">
        <v>216643.16560000001</v>
      </c>
      <c r="C217" s="6">
        <v>538206.06129999994</v>
      </c>
      <c r="D217" s="6">
        <v>175.39599999999999</v>
      </c>
      <c r="E217" s="7" t="s">
        <v>8</v>
      </c>
      <c r="F217" s="6">
        <v>0</v>
      </c>
      <c r="G217" s="8"/>
      <c r="I217">
        <f t="shared" si="9"/>
        <v>-250816.20000000112</v>
      </c>
      <c r="J217">
        <f t="shared" si="10"/>
        <v>1634348.8999999827</v>
      </c>
      <c r="K217">
        <f t="shared" si="11"/>
        <v>-15144.000000000005</v>
      </c>
    </row>
    <row r="218" spans="2:11" x14ac:dyDescent="0.3">
      <c r="B218" s="6">
        <v>216643.0097</v>
      </c>
      <c r="C218" s="6">
        <v>538207.04909999995</v>
      </c>
      <c r="D218" s="6">
        <v>175.376</v>
      </c>
      <c r="E218" s="7" t="s">
        <v>8</v>
      </c>
      <c r="F218" s="6">
        <v>0</v>
      </c>
      <c r="G218" s="8"/>
      <c r="I218">
        <f t="shared" si="9"/>
        <v>-250972.19999998924</v>
      </c>
      <c r="J218">
        <f t="shared" si="10"/>
        <v>1635336.6000000387</v>
      </c>
      <c r="K218">
        <f t="shared" si="11"/>
        <v>-15164.000000000016</v>
      </c>
    </row>
    <row r="219" spans="2:11" x14ac:dyDescent="0.3">
      <c r="B219" s="6">
        <v>216642.85370000001</v>
      </c>
      <c r="C219" s="6">
        <v>538208.0368</v>
      </c>
      <c r="D219" s="6">
        <v>175.35599999999999</v>
      </c>
      <c r="E219" s="7" t="s">
        <v>8</v>
      </c>
      <c r="F219" s="6">
        <v>0</v>
      </c>
      <c r="G219" s="8"/>
      <c r="I219">
        <f t="shared" si="9"/>
        <v>-251128.29999998212</v>
      </c>
      <c r="J219">
        <f t="shared" si="10"/>
        <v>1636324.4000000414</v>
      </c>
      <c r="K219">
        <f t="shared" si="11"/>
        <v>-15183.999999999998</v>
      </c>
    </row>
    <row r="220" spans="2:11" x14ac:dyDescent="0.3">
      <c r="B220" s="6">
        <v>216642.69760000001</v>
      </c>
      <c r="C220" s="6">
        <v>538209.0246</v>
      </c>
      <c r="D220" s="6">
        <v>175.33600000000001</v>
      </c>
      <c r="E220" s="7" t="s">
        <v>8</v>
      </c>
      <c r="F220" s="6">
        <v>0</v>
      </c>
      <c r="G220" s="8"/>
      <c r="I220">
        <f t="shared" si="9"/>
        <v>-251242.80000000726</v>
      </c>
      <c r="J220">
        <f t="shared" si="10"/>
        <v>1637048.7999999896</v>
      </c>
      <c r="K220">
        <f t="shared" si="11"/>
        <v>-15198.000000000007</v>
      </c>
    </row>
    <row r="221" spans="2:11" x14ac:dyDescent="0.3">
      <c r="B221" s="6">
        <v>216642.58309999999</v>
      </c>
      <c r="C221" s="6">
        <v>538209.74899999995</v>
      </c>
      <c r="D221" s="6">
        <v>175.322</v>
      </c>
      <c r="E221" s="7" t="s">
        <v>8</v>
      </c>
      <c r="F221" s="6">
        <v>0</v>
      </c>
      <c r="G221" s="8"/>
      <c r="I221">
        <f t="shared" si="9"/>
        <v>-251284.4000000041</v>
      </c>
      <c r="J221">
        <f t="shared" si="10"/>
        <v>1637312.099999981</v>
      </c>
      <c r="K221">
        <f t="shared" si="11"/>
        <v>-15204.000000000007</v>
      </c>
    </row>
    <row r="222" spans="2:11" x14ac:dyDescent="0.3">
      <c r="B222" s="6">
        <v>216642.54149999999</v>
      </c>
      <c r="C222" s="6">
        <v>538210.01229999994</v>
      </c>
      <c r="D222" s="6">
        <v>175.316</v>
      </c>
      <c r="E222" s="7" t="s">
        <v>8</v>
      </c>
      <c r="F222" s="6">
        <v>0</v>
      </c>
      <c r="G222" s="8"/>
      <c r="I222">
        <f t="shared" si="9"/>
        <v>-251440.70000000647</v>
      </c>
      <c r="J222">
        <f t="shared" si="10"/>
        <v>1638299.8000000371</v>
      </c>
      <c r="K222">
        <f t="shared" si="11"/>
        <v>-15223.000000000013</v>
      </c>
    </row>
    <row r="223" spans="2:11" x14ac:dyDescent="0.3">
      <c r="B223" s="6">
        <v>216642.38519999999</v>
      </c>
      <c r="C223" s="6">
        <v>538211</v>
      </c>
      <c r="D223" s="6">
        <v>175.297</v>
      </c>
      <c r="E223" s="7" t="s">
        <v>8</v>
      </c>
      <c r="F223" s="6">
        <v>0</v>
      </c>
      <c r="G223" s="8"/>
      <c r="I223">
        <f t="shared" si="9"/>
        <v>-251597.09999998449</v>
      </c>
      <c r="J223">
        <f t="shared" si="10"/>
        <v>1639287.5000000931</v>
      </c>
      <c r="K223">
        <f t="shared" si="11"/>
        <v>-15243.000000000024</v>
      </c>
    </row>
    <row r="224" spans="2:11" x14ac:dyDescent="0.3">
      <c r="B224" s="6">
        <v>216642.22880000001</v>
      </c>
      <c r="C224" s="6">
        <v>538211.98770000006</v>
      </c>
      <c r="D224" s="6">
        <v>175.27699999999999</v>
      </c>
      <c r="E224" s="7" t="s">
        <v>8</v>
      </c>
      <c r="F224" s="6">
        <v>0</v>
      </c>
      <c r="G224" s="8"/>
      <c r="I224">
        <f t="shared" si="9"/>
        <v>-251753.59999999637</v>
      </c>
      <c r="J224">
        <f t="shared" si="10"/>
        <v>1640275.2000000328</v>
      </c>
      <c r="K224">
        <f t="shared" si="11"/>
        <v>-15263.000000000005</v>
      </c>
    </row>
    <row r="225" spans="2:11" x14ac:dyDescent="0.3">
      <c r="B225" s="6">
        <v>216642.0723</v>
      </c>
      <c r="C225" s="6">
        <v>538212.9754</v>
      </c>
      <c r="D225" s="6">
        <v>175.25700000000001</v>
      </c>
      <c r="E225" s="7" t="s">
        <v>8</v>
      </c>
      <c r="F225" s="6">
        <v>0</v>
      </c>
      <c r="G225" s="8"/>
      <c r="I225">
        <f t="shared" si="9"/>
        <v>-251910.19999998389</v>
      </c>
      <c r="J225">
        <f t="shared" si="10"/>
        <v>1641262.8000000259</v>
      </c>
      <c r="K225">
        <f t="shared" si="11"/>
        <v>-15283.000000000015</v>
      </c>
    </row>
    <row r="226" spans="2:11" x14ac:dyDescent="0.3">
      <c r="B226" s="6">
        <v>216641.91570000001</v>
      </c>
      <c r="C226" s="6">
        <v>538213.96299999999</v>
      </c>
      <c r="D226" s="6">
        <v>175.23699999999999</v>
      </c>
      <c r="E226" s="7" t="s">
        <v>8</v>
      </c>
      <c r="F226" s="6">
        <v>0</v>
      </c>
      <c r="G226" s="8"/>
      <c r="I226">
        <f t="shared" si="9"/>
        <v>-252025.20000000368</v>
      </c>
      <c r="J226">
        <f t="shared" si="10"/>
        <v>1641987.3000000371</v>
      </c>
      <c r="K226">
        <f t="shared" si="11"/>
        <v>-15298.000000000002</v>
      </c>
    </row>
    <row r="227" spans="2:11" x14ac:dyDescent="0.3">
      <c r="B227" s="6">
        <v>216641.80069999999</v>
      </c>
      <c r="C227" s="6">
        <v>538214.6875</v>
      </c>
      <c r="D227" s="6">
        <v>175.22200000000001</v>
      </c>
      <c r="E227" s="7" t="s">
        <v>8</v>
      </c>
      <c r="F227" s="6">
        <v>0</v>
      </c>
      <c r="G227" s="8"/>
      <c r="I227">
        <f t="shared" si="9"/>
        <v>-252067.00000001001</v>
      </c>
      <c r="J227">
        <f t="shared" si="10"/>
        <v>1642250.500000082</v>
      </c>
      <c r="K227">
        <f t="shared" si="11"/>
        <v>-15302.999999999996</v>
      </c>
    </row>
    <row r="228" spans="2:11" x14ac:dyDescent="0.3">
      <c r="B228" s="6">
        <v>216641.75889999999</v>
      </c>
      <c r="C228" s="6">
        <v>538214.95070000004</v>
      </c>
      <c r="D228" s="6">
        <v>175.21700000000001</v>
      </c>
      <c r="E228" s="7" t="s">
        <v>8</v>
      </c>
      <c r="F228" s="6">
        <v>0</v>
      </c>
      <c r="G228" s="8"/>
      <c r="I228">
        <f t="shared" si="9"/>
        <v>-252223.80000000703</v>
      </c>
      <c r="J228">
        <f t="shared" si="10"/>
        <v>1643238.1000000751</v>
      </c>
      <c r="K228">
        <f t="shared" si="11"/>
        <v>-15323.000000000007</v>
      </c>
    </row>
    <row r="229" spans="2:11" x14ac:dyDescent="0.3">
      <c r="B229" s="6">
        <v>216641.60209999999</v>
      </c>
      <c r="C229" s="6">
        <v>538215.93830000004</v>
      </c>
      <c r="D229" s="6">
        <v>175.197</v>
      </c>
      <c r="E229" s="7" t="s">
        <v>8</v>
      </c>
      <c r="F229" s="6">
        <v>0</v>
      </c>
      <c r="G229" s="8"/>
      <c r="I229">
        <f t="shared" si="9"/>
        <v>-252380.7000000088</v>
      </c>
      <c r="J229">
        <f t="shared" si="10"/>
        <v>1644225.7000000682</v>
      </c>
      <c r="K229">
        <f t="shared" si="11"/>
        <v>-15343.000000000018</v>
      </c>
    </row>
    <row r="230" spans="2:11" x14ac:dyDescent="0.3">
      <c r="B230" s="6">
        <v>216641.44519999999</v>
      </c>
      <c r="C230" s="6">
        <v>538216.92590000003</v>
      </c>
      <c r="D230" s="6">
        <v>175.17699999999999</v>
      </c>
      <c r="E230" s="7" t="s">
        <v>8</v>
      </c>
      <c r="F230" s="6">
        <v>0</v>
      </c>
      <c r="G230" s="8"/>
      <c r="I230">
        <f t="shared" si="9"/>
        <v>-252537.79999999097</v>
      </c>
      <c r="J230">
        <f t="shared" si="10"/>
        <v>1645213.3000000613</v>
      </c>
      <c r="K230">
        <f t="shared" si="11"/>
        <v>-15363</v>
      </c>
    </row>
    <row r="231" spans="2:11" x14ac:dyDescent="0.3">
      <c r="B231" s="6">
        <v>216641.28810000001</v>
      </c>
      <c r="C231" s="6">
        <v>538217.91350000002</v>
      </c>
      <c r="D231" s="6">
        <v>175.15700000000001</v>
      </c>
      <c r="E231" s="7" t="s">
        <v>8</v>
      </c>
      <c r="F231" s="6">
        <v>0</v>
      </c>
      <c r="G231" s="8"/>
      <c r="I231">
        <f t="shared" si="9"/>
        <v>-252695.00000000698</v>
      </c>
      <c r="J231">
        <f t="shared" si="10"/>
        <v>1646200.9000000544</v>
      </c>
      <c r="K231">
        <f t="shared" si="11"/>
        <v>-15382.000000000005</v>
      </c>
    </row>
    <row r="232" spans="2:11" x14ac:dyDescent="0.3">
      <c r="B232" s="6">
        <v>216641.13089999999</v>
      </c>
      <c r="C232" s="6">
        <v>538218.90110000002</v>
      </c>
      <c r="D232" s="6">
        <v>175.13800000000001</v>
      </c>
      <c r="E232" s="7" t="s">
        <v>8</v>
      </c>
      <c r="F232" s="6">
        <v>0</v>
      </c>
      <c r="G232" s="8"/>
      <c r="I232">
        <f t="shared" si="9"/>
        <v>-252852.29999999865</v>
      </c>
      <c r="J232">
        <f t="shared" si="10"/>
        <v>1647188.3999999845</v>
      </c>
      <c r="K232">
        <f t="shared" si="11"/>
        <v>-15402.000000000015</v>
      </c>
    </row>
    <row r="233" spans="2:11" x14ac:dyDescent="0.3">
      <c r="B233" s="6">
        <v>216640.9736</v>
      </c>
      <c r="C233" s="6">
        <v>538219.88859999995</v>
      </c>
      <c r="D233" s="6">
        <v>175.11799999999999</v>
      </c>
      <c r="E233" s="7" t="s">
        <v>8</v>
      </c>
      <c r="F233" s="6">
        <v>0</v>
      </c>
      <c r="G233" s="8"/>
      <c r="I233">
        <f t="shared" si="9"/>
        <v>-253009.69999999506</v>
      </c>
      <c r="J233">
        <f t="shared" si="10"/>
        <v>1648175.9000000311</v>
      </c>
      <c r="K233">
        <f t="shared" si="11"/>
        <v>-15421.999999999996</v>
      </c>
    </row>
    <row r="234" spans="2:11" x14ac:dyDescent="0.3">
      <c r="B234" s="6">
        <v>216640.8162</v>
      </c>
      <c r="C234" s="6">
        <v>538220.87609999999</v>
      </c>
      <c r="D234" s="6">
        <v>175.09800000000001</v>
      </c>
      <c r="E234" s="7" t="s">
        <v>8</v>
      </c>
      <c r="F234" s="6">
        <v>0</v>
      </c>
      <c r="G234" s="8"/>
      <c r="I234">
        <f t="shared" si="9"/>
        <v>-253167.19999999623</v>
      </c>
      <c r="J234">
        <f t="shared" si="10"/>
        <v>1649163.5000000242</v>
      </c>
      <c r="K234">
        <f t="shared" si="11"/>
        <v>-15442.000000000007</v>
      </c>
    </row>
    <row r="235" spans="2:11" x14ac:dyDescent="0.3">
      <c r="B235" s="6">
        <v>216640.6587</v>
      </c>
      <c r="C235" s="6">
        <v>538221.86369999999</v>
      </c>
      <c r="D235" s="6">
        <v>175.078</v>
      </c>
      <c r="E235" s="7" t="s">
        <v>8</v>
      </c>
      <c r="F235" s="6">
        <v>0</v>
      </c>
      <c r="G235" s="8"/>
      <c r="I235">
        <f t="shared" si="9"/>
        <v>-253324.90000000689</v>
      </c>
      <c r="J235">
        <f t="shared" si="10"/>
        <v>1650151.0000000708</v>
      </c>
      <c r="K235">
        <f t="shared" si="11"/>
        <v>-15462.000000000018</v>
      </c>
    </row>
    <row r="236" spans="2:11" x14ac:dyDescent="0.3">
      <c r="B236" s="6">
        <v>216640.50099999999</v>
      </c>
      <c r="C236" s="6">
        <v>538222.85120000003</v>
      </c>
      <c r="D236" s="6">
        <v>175.05799999999999</v>
      </c>
      <c r="E236" s="7" t="s">
        <v>8</v>
      </c>
      <c r="F236" s="6">
        <v>0</v>
      </c>
      <c r="G236" s="8"/>
      <c r="I236">
        <f t="shared" si="9"/>
        <v>-253482.6999999932</v>
      </c>
      <c r="J236">
        <f t="shared" si="10"/>
        <v>1651138.4000000544</v>
      </c>
      <c r="K236">
        <f t="shared" si="11"/>
        <v>-15482</v>
      </c>
    </row>
    <row r="237" spans="2:11" x14ac:dyDescent="0.3">
      <c r="B237" s="6">
        <v>216640.3432</v>
      </c>
      <c r="C237" s="6">
        <v>538223.83860000002</v>
      </c>
      <c r="D237" s="6">
        <v>175.03800000000001</v>
      </c>
      <c r="E237" s="7" t="s">
        <v>8</v>
      </c>
      <c r="F237" s="6">
        <v>0</v>
      </c>
      <c r="G237" s="8"/>
      <c r="I237">
        <f t="shared" si="9"/>
        <v>-253640.59999998426</v>
      </c>
      <c r="J237">
        <f t="shared" si="10"/>
        <v>1652125.8999999845</v>
      </c>
      <c r="K237">
        <f t="shared" si="11"/>
        <v>-15502.000000000009</v>
      </c>
    </row>
    <row r="238" spans="2:11" x14ac:dyDescent="0.3">
      <c r="B238" s="6">
        <v>216640.18530000001</v>
      </c>
      <c r="C238" s="6">
        <v>538224.82609999995</v>
      </c>
      <c r="D238" s="6">
        <v>175.018</v>
      </c>
      <c r="E238" s="7" t="s">
        <v>8</v>
      </c>
      <c r="F238" s="6">
        <v>0</v>
      </c>
      <c r="G238" s="8"/>
      <c r="I238">
        <f t="shared" si="9"/>
        <v>-253798.60000000917</v>
      </c>
      <c r="J238">
        <f t="shared" si="10"/>
        <v>1653113.3000000846</v>
      </c>
      <c r="K238">
        <f t="shared" si="11"/>
        <v>-15521.000000000015</v>
      </c>
    </row>
    <row r="239" spans="2:11" x14ac:dyDescent="0.3">
      <c r="B239" s="6">
        <v>216640.02729999999</v>
      </c>
      <c r="C239" s="6">
        <v>538225.81350000005</v>
      </c>
      <c r="D239" s="6">
        <v>174.999</v>
      </c>
      <c r="E239" s="7" t="s">
        <v>8</v>
      </c>
      <c r="F239" s="6">
        <v>0</v>
      </c>
      <c r="G239" s="8"/>
      <c r="I239">
        <f t="shared" si="9"/>
        <v>-253956.70000000973</v>
      </c>
      <c r="J239">
        <f t="shared" si="10"/>
        <v>1654100.7000000682</v>
      </c>
      <c r="K239">
        <f t="shared" si="11"/>
        <v>-15540.999999999996</v>
      </c>
    </row>
    <row r="240" spans="2:11" x14ac:dyDescent="0.3">
      <c r="B240" s="6">
        <v>216639.86919999999</v>
      </c>
      <c r="C240" s="6">
        <v>538226.80090000003</v>
      </c>
      <c r="D240" s="6">
        <v>174.97900000000001</v>
      </c>
      <c r="E240" s="7" t="s">
        <v>8</v>
      </c>
      <c r="F240" s="6">
        <v>0</v>
      </c>
      <c r="G240" s="8"/>
      <c r="I240">
        <f t="shared" si="9"/>
        <v>-254114.99999999069</v>
      </c>
      <c r="J240">
        <f t="shared" si="10"/>
        <v>1655088.1000000518</v>
      </c>
      <c r="K240">
        <f t="shared" si="11"/>
        <v>-15561.000000000007</v>
      </c>
    </row>
    <row r="241" spans="2:11" x14ac:dyDescent="0.3">
      <c r="B241" s="6">
        <v>216639.71090000001</v>
      </c>
      <c r="C241" s="6">
        <v>538227.78830000001</v>
      </c>
      <c r="D241" s="6">
        <v>174.959</v>
      </c>
      <c r="E241" s="7" t="s">
        <v>8</v>
      </c>
      <c r="F241" s="6">
        <v>0</v>
      </c>
      <c r="G241" s="8"/>
      <c r="I241">
        <f t="shared" si="9"/>
        <v>-254273.40000000549</v>
      </c>
      <c r="J241">
        <f t="shared" si="10"/>
        <v>1656075.5000000354</v>
      </c>
      <c r="K241">
        <f t="shared" si="11"/>
        <v>-15581.000000000018</v>
      </c>
    </row>
    <row r="242" spans="2:11" x14ac:dyDescent="0.3">
      <c r="B242" s="6">
        <v>216639.55249999999</v>
      </c>
      <c r="C242" s="6">
        <v>538228.7757</v>
      </c>
      <c r="D242" s="6">
        <v>174.93899999999999</v>
      </c>
      <c r="E242" s="7" t="s">
        <v>8</v>
      </c>
      <c r="F242" s="6">
        <v>0</v>
      </c>
      <c r="G242" s="8"/>
      <c r="I242">
        <f t="shared" si="9"/>
        <v>-254389.69999999972</v>
      </c>
      <c r="J242">
        <f t="shared" si="10"/>
        <v>1656799.7000000905</v>
      </c>
      <c r="K242">
        <f t="shared" si="11"/>
        <v>-15596.000000000004</v>
      </c>
    </row>
    <row r="243" spans="2:11" x14ac:dyDescent="0.3">
      <c r="B243" s="6">
        <v>216639.4362</v>
      </c>
      <c r="C243" s="6">
        <v>538229.49990000005</v>
      </c>
      <c r="D243" s="6">
        <v>174.92400000000001</v>
      </c>
      <c r="E243" s="7" t="s">
        <v>8</v>
      </c>
      <c r="F243" s="6">
        <v>0</v>
      </c>
      <c r="G243" s="8"/>
      <c r="I243">
        <f t="shared" si="9"/>
        <v>-254431.89999999595</v>
      </c>
      <c r="J243">
        <f t="shared" si="10"/>
        <v>1657062.900000019</v>
      </c>
      <c r="K243">
        <f t="shared" si="11"/>
        <v>-15601</v>
      </c>
    </row>
    <row r="244" spans="2:11" x14ac:dyDescent="0.3">
      <c r="B244" s="6">
        <v>216639.394</v>
      </c>
      <c r="C244" s="6">
        <v>538229.76309999998</v>
      </c>
      <c r="D244" s="6">
        <v>174.91900000000001</v>
      </c>
      <c r="E244" s="7" t="s">
        <v>8</v>
      </c>
      <c r="F244" s="6">
        <v>0</v>
      </c>
      <c r="G244" s="8"/>
      <c r="I244">
        <f t="shared" si="9"/>
        <v>-254590.5999999959</v>
      </c>
      <c r="J244">
        <f t="shared" si="10"/>
        <v>1658050.2000000561</v>
      </c>
      <c r="K244">
        <f t="shared" si="11"/>
        <v>-15621.000000000009</v>
      </c>
    </row>
    <row r="245" spans="2:11" x14ac:dyDescent="0.3">
      <c r="B245" s="6">
        <v>216639.2353</v>
      </c>
      <c r="C245" s="6">
        <v>538230.75040000002</v>
      </c>
      <c r="D245" s="6">
        <v>174.899</v>
      </c>
      <c r="E245" s="7" t="s">
        <v>8</v>
      </c>
      <c r="F245" s="6">
        <v>0</v>
      </c>
      <c r="G245" s="8"/>
      <c r="I245">
        <f t="shared" si="9"/>
        <v>-254749.40000000061</v>
      </c>
      <c r="J245">
        <f t="shared" si="10"/>
        <v>1659037.5000000931</v>
      </c>
      <c r="K245">
        <f t="shared" si="11"/>
        <v>-15641.00000000002</v>
      </c>
    </row>
    <row r="246" spans="2:11" x14ac:dyDescent="0.3">
      <c r="B246" s="6">
        <v>216639.0765</v>
      </c>
      <c r="C246" s="6">
        <v>538231.73770000006</v>
      </c>
      <c r="D246" s="6">
        <v>174.87899999999999</v>
      </c>
      <c r="E246" s="7" t="s">
        <v>8</v>
      </c>
      <c r="F246" s="6">
        <v>0</v>
      </c>
      <c r="G246" s="8"/>
      <c r="I246">
        <f t="shared" si="9"/>
        <v>-254908.30000001006</v>
      </c>
      <c r="J246">
        <f t="shared" si="10"/>
        <v>1660024.8000000138</v>
      </c>
      <c r="K246">
        <f t="shared" si="11"/>
        <v>-15661.000000000002</v>
      </c>
    </row>
    <row r="247" spans="2:11" x14ac:dyDescent="0.3">
      <c r="B247" s="6">
        <v>216638.91759999999</v>
      </c>
      <c r="C247" s="6">
        <v>538232.72499999998</v>
      </c>
      <c r="D247" s="6">
        <v>174.85900000000001</v>
      </c>
      <c r="E247" s="7" t="s">
        <v>8</v>
      </c>
      <c r="F247" s="6">
        <v>0</v>
      </c>
      <c r="G247" s="8"/>
      <c r="I247">
        <f t="shared" si="9"/>
        <v>-255067.39999999991</v>
      </c>
      <c r="J247">
        <f t="shared" si="10"/>
        <v>1661012.1000000509</v>
      </c>
      <c r="K247">
        <f t="shared" si="11"/>
        <v>-15680.000000000007</v>
      </c>
    </row>
    <row r="248" spans="2:11" x14ac:dyDescent="0.3">
      <c r="B248" s="6">
        <v>216638.7585</v>
      </c>
      <c r="C248" s="6">
        <v>538233.71230000001</v>
      </c>
      <c r="D248" s="6">
        <v>174.84</v>
      </c>
      <c r="E248" s="7" t="s">
        <v>8</v>
      </c>
      <c r="F248" s="6">
        <v>0</v>
      </c>
      <c r="G248" s="8"/>
      <c r="I248">
        <f t="shared" si="9"/>
        <v>-255226.59999999451</v>
      </c>
      <c r="J248">
        <f t="shared" si="10"/>
        <v>1661999.300000025</v>
      </c>
      <c r="K248">
        <f t="shared" si="11"/>
        <v>-15700.000000000016</v>
      </c>
    </row>
    <row r="249" spans="2:11" x14ac:dyDescent="0.3">
      <c r="B249" s="6">
        <v>216638.5993</v>
      </c>
      <c r="C249" s="6">
        <v>538234.69949999999</v>
      </c>
      <c r="D249" s="6">
        <v>174.82</v>
      </c>
      <c r="E249" s="7" t="s">
        <v>8</v>
      </c>
      <c r="F249" s="6">
        <v>0</v>
      </c>
      <c r="G249" s="8"/>
      <c r="I249">
        <f t="shared" si="9"/>
        <v>-255385.89999999385</v>
      </c>
      <c r="J249">
        <f t="shared" si="10"/>
        <v>1662986.4999999991</v>
      </c>
      <c r="K249">
        <f t="shared" si="11"/>
        <v>-15719.999999999998</v>
      </c>
    </row>
    <row r="250" spans="2:11" x14ac:dyDescent="0.3">
      <c r="B250" s="6">
        <v>216638.44</v>
      </c>
      <c r="C250" s="6">
        <v>538235.68669999996</v>
      </c>
      <c r="D250" s="6">
        <v>174.8</v>
      </c>
      <c r="E250" s="7" t="s">
        <v>8</v>
      </c>
      <c r="F250" s="6">
        <v>0</v>
      </c>
      <c r="G250" s="8"/>
      <c r="I250">
        <f t="shared" si="9"/>
        <v>-255545.4000000027</v>
      </c>
      <c r="J250">
        <f t="shared" si="10"/>
        <v>1663973.7000000896</v>
      </c>
      <c r="K250">
        <f t="shared" si="11"/>
        <v>-15740.000000000009</v>
      </c>
    </row>
    <row r="251" spans="2:11" x14ac:dyDescent="0.3">
      <c r="B251" s="6">
        <v>216638.28049999999</v>
      </c>
      <c r="C251" s="6">
        <v>538236.67390000005</v>
      </c>
      <c r="D251" s="6">
        <v>174.78</v>
      </c>
      <c r="E251" s="7" t="s">
        <v>8</v>
      </c>
      <c r="F251" s="6">
        <v>0</v>
      </c>
      <c r="G251" s="8"/>
      <c r="I251">
        <f t="shared" si="9"/>
        <v>-255704.99999998719</v>
      </c>
      <c r="J251">
        <f t="shared" si="10"/>
        <v>1664960.9000000637</v>
      </c>
      <c r="K251">
        <f t="shared" si="11"/>
        <v>-15760.00000000002</v>
      </c>
    </row>
    <row r="252" spans="2:11" x14ac:dyDescent="0.3">
      <c r="B252" s="6">
        <v>216638.12090000001</v>
      </c>
      <c r="C252" s="6">
        <v>538237.66110000003</v>
      </c>
      <c r="D252" s="6">
        <v>174.76</v>
      </c>
      <c r="E252" s="7" t="s">
        <v>8</v>
      </c>
      <c r="F252" s="6">
        <v>0</v>
      </c>
      <c r="G252" s="8"/>
      <c r="I252">
        <f t="shared" si="9"/>
        <v>-255864.80000001029</v>
      </c>
      <c r="J252">
        <f t="shared" si="10"/>
        <v>1665948.1000000378</v>
      </c>
      <c r="K252">
        <f t="shared" si="11"/>
        <v>-15780.000000000002</v>
      </c>
    </row>
    <row r="253" spans="2:11" x14ac:dyDescent="0.3">
      <c r="B253" s="6">
        <v>216637.96109999999</v>
      </c>
      <c r="C253" s="6">
        <v>538238.6483</v>
      </c>
      <c r="D253" s="6">
        <v>174.74</v>
      </c>
      <c r="E253" s="7" t="s">
        <v>8</v>
      </c>
      <c r="F253" s="6">
        <v>0</v>
      </c>
      <c r="G253" s="8"/>
      <c r="I253">
        <f t="shared" si="9"/>
        <v>-256024.70000000903</v>
      </c>
      <c r="J253">
        <f t="shared" si="10"/>
        <v>1666935.2000000654</v>
      </c>
      <c r="K253">
        <f t="shared" si="11"/>
        <v>-15800.000000000011</v>
      </c>
    </row>
    <row r="254" spans="2:11" x14ac:dyDescent="0.3">
      <c r="B254" s="6">
        <v>216637.80119999999</v>
      </c>
      <c r="C254" s="6">
        <v>538239.63540000003</v>
      </c>
      <c r="D254" s="6">
        <v>174.72</v>
      </c>
      <c r="E254" s="7" t="s">
        <v>8</v>
      </c>
      <c r="F254" s="6">
        <v>0</v>
      </c>
      <c r="G254" s="8"/>
      <c r="I254">
        <f t="shared" si="9"/>
        <v>-256184.69999998342</v>
      </c>
      <c r="J254">
        <f t="shared" si="10"/>
        <v>1667922.3000000929</v>
      </c>
      <c r="K254">
        <f t="shared" si="11"/>
        <v>-15819.000000000016</v>
      </c>
    </row>
    <row r="255" spans="2:11" x14ac:dyDescent="0.3">
      <c r="B255" s="6">
        <v>216637.64120000001</v>
      </c>
      <c r="C255" s="6">
        <v>538240.62250000006</v>
      </c>
      <c r="D255" s="6">
        <v>174.70099999999999</v>
      </c>
      <c r="E255" s="7" t="s">
        <v>8</v>
      </c>
      <c r="F255" s="6">
        <v>0</v>
      </c>
      <c r="G255" s="8"/>
      <c r="I255">
        <f t="shared" si="9"/>
        <v>-256344.89999999641</v>
      </c>
      <c r="J255">
        <f t="shared" si="10"/>
        <v>1668909.4000000041</v>
      </c>
      <c r="K255">
        <f t="shared" si="11"/>
        <v>-15838.999999999998</v>
      </c>
    </row>
    <row r="256" spans="2:11" x14ac:dyDescent="0.3">
      <c r="B256" s="6">
        <v>216637.481</v>
      </c>
      <c r="C256" s="6">
        <v>538241.60959999997</v>
      </c>
      <c r="D256" s="6">
        <v>174.68100000000001</v>
      </c>
      <c r="E256" s="7" t="s">
        <v>8</v>
      </c>
      <c r="F256" s="6">
        <v>0</v>
      </c>
      <c r="G256" s="8"/>
      <c r="I256">
        <f t="shared" si="9"/>
        <v>-256505.19999998505</v>
      </c>
      <c r="J256">
        <f t="shared" si="10"/>
        <v>1669896.5000000317</v>
      </c>
      <c r="K256">
        <f t="shared" si="11"/>
        <v>-15859.000000000009</v>
      </c>
    </row>
    <row r="257" spans="2:11" x14ac:dyDescent="0.3">
      <c r="B257" s="6">
        <v>216637.32070000001</v>
      </c>
      <c r="C257" s="6">
        <v>538242.59669999999</v>
      </c>
      <c r="D257" s="6">
        <v>174.661</v>
      </c>
      <c r="E257" s="7" t="s">
        <v>8</v>
      </c>
      <c r="F257" s="6">
        <v>0</v>
      </c>
      <c r="G257" s="8"/>
      <c r="I257">
        <f t="shared" si="9"/>
        <v>-256665.69999998319</v>
      </c>
      <c r="J257">
        <f t="shared" si="10"/>
        <v>1670883.4999999963</v>
      </c>
      <c r="K257">
        <f t="shared" si="11"/>
        <v>-15879.000000000018</v>
      </c>
    </row>
    <row r="258" spans="2:11" x14ac:dyDescent="0.3">
      <c r="B258" s="6">
        <v>216637.16020000001</v>
      </c>
      <c r="C258" s="6">
        <v>538243.58369999996</v>
      </c>
      <c r="D258" s="6">
        <v>174.64099999999999</v>
      </c>
      <c r="E258" s="7" t="s">
        <v>8</v>
      </c>
      <c r="F258" s="6">
        <v>0</v>
      </c>
      <c r="G258" s="8"/>
      <c r="I258">
        <f t="shared" si="9"/>
        <v>-256826.29999998608</v>
      </c>
      <c r="J258">
        <f t="shared" si="10"/>
        <v>1671870.5000000773</v>
      </c>
      <c r="K258">
        <f t="shared" si="11"/>
        <v>-15899</v>
      </c>
    </row>
    <row r="259" spans="2:11" x14ac:dyDescent="0.3">
      <c r="B259" s="6">
        <v>216636.99960000001</v>
      </c>
      <c r="C259" s="6">
        <v>538244.57070000004</v>
      </c>
      <c r="D259" s="6">
        <v>174.62100000000001</v>
      </c>
      <c r="E259" s="7" t="s">
        <v>8</v>
      </c>
      <c r="F259" s="6">
        <v>0</v>
      </c>
      <c r="G259" s="8"/>
      <c r="I259">
        <f t="shared" si="9"/>
        <v>-256986.99999999371</v>
      </c>
      <c r="J259">
        <f t="shared" si="10"/>
        <v>1672857.5000000419</v>
      </c>
      <c r="K259">
        <f t="shared" si="11"/>
        <v>-15919.000000000011</v>
      </c>
    </row>
    <row r="260" spans="2:11" x14ac:dyDescent="0.3">
      <c r="B260" s="6">
        <v>216636.8389</v>
      </c>
      <c r="C260" s="6">
        <v>538245.5577</v>
      </c>
      <c r="D260" s="6">
        <v>174.601</v>
      </c>
      <c r="E260" s="7" t="s">
        <v>8</v>
      </c>
      <c r="F260" s="6">
        <v>0</v>
      </c>
      <c r="G260" s="8"/>
      <c r="I260">
        <f t="shared" si="9"/>
        <v>-257147.9999999865</v>
      </c>
      <c r="J260">
        <f t="shared" si="10"/>
        <v>1673844.5000000065</v>
      </c>
      <c r="K260">
        <f t="shared" si="11"/>
        <v>-15939.000000000022</v>
      </c>
    </row>
    <row r="261" spans="2:11" x14ac:dyDescent="0.3">
      <c r="B261" s="6">
        <v>216636.67790000001</v>
      </c>
      <c r="C261" s="6">
        <v>538246.54469999997</v>
      </c>
      <c r="D261" s="6">
        <v>174.58099999999999</v>
      </c>
      <c r="E261" s="7" t="s">
        <v>8</v>
      </c>
      <c r="F261" s="6">
        <v>0</v>
      </c>
      <c r="G261" s="8"/>
      <c r="I261">
        <f t="shared" si="9"/>
        <v>-257309.00000000838</v>
      </c>
      <c r="J261">
        <f t="shared" si="10"/>
        <v>1674831.4000000246</v>
      </c>
      <c r="K261">
        <f t="shared" si="11"/>
        <v>-15959.000000000004</v>
      </c>
    </row>
    <row r="262" spans="2:11" x14ac:dyDescent="0.3">
      <c r="B262" s="6">
        <v>216636.51689999999</v>
      </c>
      <c r="C262" s="6">
        <v>538247.53159999999</v>
      </c>
      <c r="D262" s="6">
        <v>174.56100000000001</v>
      </c>
      <c r="E262" s="7" t="s">
        <v>8</v>
      </c>
      <c r="F262" s="6">
        <v>0</v>
      </c>
      <c r="G262" s="8"/>
      <c r="I262">
        <f t="shared" si="9"/>
        <v>-257470.29999998631</v>
      </c>
      <c r="J262">
        <f t="shared" si="10"/>
        <v>1675818.3999999892</v>
      </c>
      <c r="K262">
        <f t="shared" si="11"/>
        <v>-15978.000000000009</v>
      </c>
    </row>
    <row r="263" spans="2:11" x14ac:dyDescent="0.3">
      <c r="B263" s="6">
        <v>216636.35560000001</v>
      </c>
      <c r="C263" s="6">
        <v>538248.51859999995</v>
      </c>
      <c r="D263" s="6">
        <v>174.542</v>
      </c>
      <c r="E263" s="7" t="s">
        <v>8</v>
      </c>
      <c r="F263" s="6">
        <v>0</v>
      </c>
      <c r="G263" s="8"/>
      <c r="I263">
        <f t="shared" si="9"/>
        <v>-257588.59999998822</v>
      </c>
      <c r="J263">
        <f t="shared" si="10"/>
        <v>1676542.2000000253</v>
      </c>
      <c r="K263">
        <f t="shared" si="11"/>
        <v>-15993.000000000024</v>
      </c>
    </row>
    <row r="264" spans="2:11" x14ac:dyDescent="0.3">
      <c r="B264" s="6">
        <v>216636.23730000001</v>
      </c>
      <c r="C264" s="6">
        <v>538249.24239999999</v>
      </c>
      <c r="D264" s="6">
        <v>174.52699999999999</v>
      </c>
      <c r="E264" s="7" t="s">
        <v>8</v>
      </c>
      <c r="F264" s="6">
        <v>0</v>
      </c>
      <c r="G264" s="8"/>
      <c r="I264">
        <f t="shared" si="9"/>
        <v>-257631.59999999334</v>
      </c>
      <c r="J264">
        <f t="shared" si="10"/>
        <v>1676805.2000000607</v>
      </c>
      <c r="K264">
        <f t="shared" si="11"/>
        <v>-15998.000000000018</v>
      </c>
    </row>
    <row r="265" spans="2:11" x14ac:dyDescent="0.3">
      <c r="B265" s="6">
        <v>216636.1943</v>
      </c>
      <c r="C265" s="6">
        <v>538249.50540000002</v>
      </c>
      <c r="D265" s="6">
        <v>174.52199999999999</v>
      </c>
      <c r="E265" s="7" t="s">
        <v>8</v>
      </c>
      <c r="F265" s="6">
        <v>0</v>
      </c>
      <c r="G265" s="8"/>
      <c r="I265">
        <f t="shared" si="9"/>
        <v>-257793.19999998552</v>
      </c>
      <c r="J265">
        <f t="shared" si="10"/>
        <v>1677792.1000000788</v>
      </c>
      <c r="K265">
        <f t="shared" si="11"/>
        <v>-16018</v>
      </c>
    </row>
    <row r="266" spans="2:11" x14ac:dyDescent="0.3">
      <c r="B266" s="6">
        <v>216636.03270000001</v>
      </c>
      <c r="C266" s="6">
        <v>538250.49230000004</v>
      </c>
      <c r="D266" s="6">
        <v>174.50200000000001</v>
      </c>
      <c r="E266" s="7" t="s">
        <v>8</v>
      </c>
      <c r="F266" s="6">
        <v>0</v>
      </c>
      <c r="G266" s="8"/>
      <c r="I266">
        <f t="shared" si="9"/>
        <v>-257954.8000000068</v>
      </c>
      <c r="J266">
        <f t="shared" si="10"/>
        <v>1678778.9999999804</v>
      </c>
      <c r="K266">
        <f t="shared" si="11"/>
        <v>-16038.000000000011</v>
      </c>
    </row>
    <row r="267" spans="2:11" x14ac:dyDescent="0.3">
      <c r="B267" s="6">
        <v>216635.87109999999</v>
      </c>
      <c r="C267" s="6">
        <v>538251.47919999994</v>
      </c>
      <c r="D267" s="6">
        <v>174.482</v>
      </c>
      <c r="E267" s="7" t="s">
        <v>8</v>
      </c>
      <c r="F267" s="6">
        <v>0</v>
      </c>
      <c r="G267" s="8"/>
      <c r="I267">
        <f t="shared" si="9"/>
        <v>-258116.69999998412</v>
      </c>
      <c r="J267">
        <f t="shared" si="10"/>
        <v>1679765.800000052</v>
      </c>
      <c r="K267">
        <f t="shared" si="11"/>
        <v>-16058.000000000022</v>
      </c>
    </row>
    <row r="268" spans="2:11" x14ac:dyDescent="0.3">
      <c r="B268" s="6">
        <v>216635.70920000001</v>
      </c>
      <c r="C268" s="6">
        <v>538252.46600000001</v>
      </c>
      <c r="D268" s="6">
        <v>174.46199999999999</v>
      </c>
      <c r="E268" s="7" t="s">
        <v>8</v>
      </c>
      <c r="F268" s="6">
        <v>0</v>
      </c>
      <c r="G268" s="8"/>
      <c r="I268">
        <f t="shared" si="9"/>
        <v>-258278.6999999953</v>
      </c>
      <c r="J268">
        <f t="shared" si="10"/>
        <v>1680752.6000000071</v>
      </c>
      <c r="K268">
        <f t="shared" si="11"/>
        <v>-16078.000000000004</v>
      </c>
    </row>
    <row r="269" spans="2:11" x14ac:dyDescent="0.3">
      <c r="B269" s="6">
        <v>216635.5472</v>
      </c>
      <c r="C269" s="6">
        <v>538253.45279999997</v>
      </c>
      <c r="D269" s="6">
        <v>174.44200000000001</v>
      </c>
      <c r="E269" s="7" t="s">
        <v>8</v>
      </c>
      <c r="F269" s="6">
        <v>0</v>
      </c>
      <c r="G269" s="8"/>
      <c r="I269">
        <f t="shared" si="9"/>
        <v>-258440.79999998212</v>
      </c>
      <c r="J269">
        <f t="shared" si="10"/>
        <v>1681739.3000000156</v>
      </c>
      <c r="K269">
        <f t="shared" si="11"/>
        <v>-16098.000000000013</v>
      </c>
    </row>
    <row r="270" spans="2:11" x14ac:dyDescent="0.3">
      <c r="B270" s="6">
        <v>216635.38510000001</v>
      </c>
      <c r="C270" s="6">
        <v>538254.43949999998</v>
      </c>
      <c r="D270" s="6">
        <v>174.422</v>
      </c>
      <c r="E270" s="7" t="s">
        <v>8</v>
      </c>
      <c r="F270" s="6">
        <v>0</v>
      </c>
      <c r="G270" s="8"/>
      <c r="I270">
        <f t="shared" si="9"/>
        <v>-258603.19999998319</v>
      </c>
      <c r="J270">
        <f t="shared" si="10"/>
        <v>1682726.1000000872</v>
      </c>
      <c r="K270">
        <f t="shared" si="11"/>
        <v>-16117.000000000018</v>
      </c>
    </row>
    <row r="271" spans="2:11" x14ac:dyDescent="0.3">
      <c r="B271" s="6">
        <v>216635.22270000001</v>
      </c>
      <c r="C271" s="6">
        <v>538255.42630000005</v>
      </c>
      <c r="D271" s="6">
        <v>174.40299999999999</v>
      </c>
      <c r="E271" s="7" t="s">
        <v>8</v>
      </c>
      <c r="F271" s="6">
        <v>0</v>
      </c>
      <c r="G271" s="8"/>
      <c r="I271">
        <f t="shared" si="9"/>
        <v>-258765.59999998426</v>
      </c>
      <c r="J271">
        <f t="shared" si="10"/>
        <v>1683712.7999999793</v>
      </c>
      <c r="K271">
        <f t="shared" si="11"/>
        <v>-16137</v>
      </c>
    </row>
    <row r="272" spans="2:11" x14ac:dyDescent="0.3">
      <c r="B272" s="6">
        <v>216635.06030000001</v>
      </c>
      <c r="C272" s="6">
        <v>538256.41299999994</v>
      </c>
      <c r="D272" s="6">
        <v>174.38300000000001</v>
      </c>
      <c r="E272" s="7" t="s">
        <v>8</v>
      </c>
      <c r="F272" s="6">
        <v>0</v>
      </c>
      <c r="G272" s="8"/>
      <c r="I272">
        <f t="shared" si="9"/>
        <v>-258928.29999999958</v>
      </c>
      <c r="J272">
        <f t="shared" si="10"/>
        <v>1684699.4999999879</v>
      </c>
      <c r="K272">
        <f t="shared" si="11"/>
        <v>-16157.000000000011</v>
      </c>
    </row>
    <row r="273" spans="2:11" x14ac:dyDescent="0.3">
      <c r="B273" s="6">
        <v>216634.8976</v>
      </c>
      <c r="C273" s="6">
        <v>538257.39969999995</v>
      </c>
      <c r="D273" s="6">
        <v>174.363</v>
      </c>
      <c r="E273" s="7" t="s">
        <v>8</v>
      </c>
      <c r="F273" s="6">
        <v>0</v>
      </c>
      <c r="G273" s="8"/>
      <c r="I273">
        <f t="shared" ref="I273:I336" si="12">(B274-$B$15)*$H$14</f>
        <v>-259091.09999999055</v>
      </c>
      <c r="J273">
        <f t="shared" ref="J273:J336" si="13">(C274-$C$15)*$H$14</f>
        <v>1685686.1000000499</v>
      </c>
      <c r="K273">
        <f t="shared" ref="K273:K336" si="14">(D274-$D$15)*$H$14</f>
        <v>-16177.000000000022</v>
      </c>
    </row>
    <row r="274" spans="2:11" x14ac:dyDescent="0.3">
      <c r="B274" s="6">
        <v>216634.73480000001</v>
      </c>
      <c r="C274" s="6">
        <v>538258.38630000001</v>
      </c>
      <c r="D274" s="6">
        <v>174.34299999999999</v>
      </c>
      <c r="E274" s="7" t="s">
        <v>8</v>
      </c>
      <c r="F274" s="6">
        <v>0</v>
      </c>
      <c r="G274" s="8"/>
      <c r="I274">
        <f t="shared" si="12"/>
        <v>-259254.09999999101</v>
      </c>
      <c r="J274">
        <f t="shared" si="13"/>
        <v>1686672.8000000585</v>
      </c>
      <c r="K274">
        <f t="shared" si="14"/>
        <v>-16197.000000000004</v>
      </c>
    </row>
    <row r="275" spans="2:11" x14ac:dyDescent="0.3">
      <c r="B275" s="6">
        <v>216634.57180000001</v>
      </c>
      <c r="C275" s="6">
        <v>538259.37300000002</v>
      </c>
      <c r="D275" s="6">
        <v>174.32300000000001</v>
      </c>
      <c r="E275" s="7" t="s">
        <v>8</v>
      </c>
      <c r="F275" s="6">
        <v>0</v>
      </c>
      <c r="G275" s="8"/>
      <c r="I275">
        <f t="shared" si="12"/>
        <v>-259417.19999999623</v>
      </c>
      <c r="J275">
        <f t="shared" si="13"/>
        <v>1687659.4000000041</v>
      </c>
      <c r="K275">
        <f t="shared" si="14"/>
        <v>-16217.000000000013</v>
      </c>
    </row>
    <row r="276" spans="2:11" x14ac:dyDescent="0.3">
      <c r="B276" s="6">
        <v>216634.4087</v>
      </c>
      <c r="C276" s="6">
        <v>538260.35959999997</v>
      </c>
      <c r="D276" s="6">
        <v>174.303</v>
      </c>
      <c r="E276" s="7" t="s">
        <v>8</v>
      </c>
      <c r="F276" s="6">
        <v>0</v>
      </c>
      <c r="G276" s="8"/>
      <c r="I276">
        <f t="shared" si="12"/>
        <v>-259580.49999998184</v>
      </c>
      <c r="J276">
        <f t="shared" si="13"/>
        <v>1688645.9000000032</v>
      </c>
      <c r="K276">
        <f t="shared" si="14"/>
        <v>-16237.000000000024</v>
      </c>
    </row>
    <row r="277" spans="2:11" x14ac:dyDescent="0.3">
      <c r="B277" s="6">
        <v>216634.24540000001</v>
      </c>
      <c r="C277" s="6">
        <v>538261.34609999997</v>
      </c>
      <c r="D277" s="6">
        <v>174.28299999999999</v>
      </c>
      <c r="E277" s="7" t="s">
        <v>8</v>
      </c>
      <c r="F277" s="6">
        <v>0</v>
      </c>
      <c r="G277" s="8"/>
      <c r="I277">
        <f t="shared" si="12"/>
        <v>-259744.00000000605</v>
      </c>
      <c r="J277">
        <f t="shared" si="13"/>
        <v>1689632.5000000652</v>
      </c>
      <c r="K277">
        <f t="shared" si="14"/>
        <v>-16257.000000000005</v>
      </c>
    </row>
    <row r="278" spans="2:11" x14ac:dyDescent="0.3">
      <c r="B278" s="6">
        <v>216634.08189999999</v>
      </c>
      <c r="C278" s="6">
        <v>538262.33270000003</v>
      </c>
      <c r="D278" s="6">
        <v>174.26300000000001</v>
      </c>
      <c r="E278" s="7" t="s">
        <v>8</v>
      </c>
      <c r="F278" s="6">
        <v>0</v>
      </c>
      <c r="G278" s="8"/>
      <c r="I278">
        <f t="shared" si="12"/>
        <v>-259907.60000000591</v>
      </c>
      <c r="J278">
        <f t="shared" si="13"/>
        <v>1690619.0000000643</v>
      </c>
      <c r="K278">
        <f t="shared" si="14"/>
        <v>-16276.000000000011</v>
      </c>
    </row>
    <row r="279" spans="2:11" x14ac:dyDescent="0.3">
      <c r="B279" s="6">
        <v>216633.91829999999</v>
      </c>
      <c r="C279" s="6">
        <v>538263.31920000003</v>
      </c>
      <c r="D279" s="6">
        <v>174.244</v>
      </c>
      <c r="E279" s="7" t="s">
        <v>8</v>
      </c>
      <c r="F279" s="6">
        <v>0</v>
      </c>
      <c r="G279" s="8"/>
      <c r="I279">
        <f t="shared" si="12"/>
        <v>-260071.49999999092</v>
      </c>
      <c r="J279">
        <f t="shared" si="13"/>
        <v>1691605.5000000633</v>
      </c>
      <c r="K279">
        <f t="shared" si="14"/>
        <v>-16296.00000000002</v>
      </c>
    </row>
    <row r="280" spans="2:11" x14ac:dyDescent="0.3">
      <c r="B280" s="6">
        <v>216633.75440000001</v>
      </c>
      <c r="C280" s="6">
        <v>538264.30570000003</v>
      </c>
      <c r="D280" s="6">
        <v>174.22399999999999</v>
      </c>
      <c r="E280" s="7" t="s">
        <v>8</v>
      </c>
      <c r="F280" s="6">
        <v>0</v>
      </c>
      <c r="G280" s="8"/>
      <c r="I280">
        <f t="shared" si="12"/>
        <v>-260235.50000000978</v>
      </c>
      <c r="J280">
        <f t="shared" si="13"/>
        <v>1692591.8999999994</v>
      </c>
      <c r="K280">
        <f t="shared" si="14"/>
        <v>-16316.000000000002</v>
      </c>
    </row>
    <row r="281" spans="2:11" x14ac:dyDescent="0.3">
      <c r="B281" s="6">
        <v>216633.59039999999</v>
      </c>
      <c r="C281" s="6">
        <v>538265.29209999996</v>
      </c>
      <c r="D281" s="6">
        <v>174.20400000000001</v>
      </c>
      <c r="E281" s="7" t="s">
        <v>8</v>
      </c>
      <c r="F281" s="6">
        <v>0</v>
      </c>
      <c r="G281" s="8"/>
      <c r="I281">
        <f t="shared" si="12"/>
        <v>-260399.60000000428</v>
      </c>
      <c r="J281">
        <f t="shared" si="13"/>
        <v>1693578.3999999985</v>
      </c>
      <c r="K281">
        <f t="shared" si="14"/>
        <v>-16336.000000000013</v>
      </c>
    </row>
    <row r="282" spans="2:11" x14ac:dyDescent="0.3">
      <c r="B282" s="6">
        <v>216633.42629999999</v>
      </c>
      <c r="C282" s="6">
        <v>538266.27859999996</v>
      </c>
      <c r="D282" s="6">
        <v>174.184</v>
      </c>
      <c r="E282" s="7" t="s">
        <v>8</v>
      </c>
      <c r="F282" s="6">
        <v>0</v>
      </c>
      <c r="G282" s="8"/>
      <c r="I282">
        <f t="shared" si="12"/>
        <v>-260563.99999998393</v>
      </c>
      <c r="J282">
        <f t="shared" si="13"/>
        <v>1694564.800000051</v>
      </c>
      <c r="K282">
        <f t="shared" si="14"/>
        <v>-16356.000000000024</v>
      </c>
    </row>
    <row r="283" spans="2:11" x14ac:dyDescent="0.3">
      <c r="B283" s="6">
        <v>216633.26190000001</v>
      </c>
      <c r="C283" s="6">
        <v>538267.26500000001</v>
      </c>
      <c r="D283" s="6">
        <v>174.16399999999999</v>
      </c>
      <c r="E283" s="7" t="s">
        <v>8</v>
      </c>
      <c r="F283" s="6">
        <v>0</v>
      </c>
      <c r="G283" s="8"/>
      <c r="I283">
        <f t="shared" si="12"/>
        <v>-260728.49999999744</v>
      </c>
      <c r="J283">
        <f t="shared" si="13"/>
        <v>1695551.1999999871</v>
      </c>
      <c r="K283">
        <f t="shared" si="14"/>
        <v>-16376.000000000005</v>
      </c>
    </row>
    <row r="284" spans="2:11" x14ac:dyDescent="0.3">
      <c r="B284" s="6">
        <v>216633.0974</v>
      </c>
      <c r="C284" s="6">
        <v>538268.25139999995</v>
      </c>
      <c r="D284" s="6">
        <v>174.14400000000001</v>
      </c>
      <c r="E284" s="7" t="s">
        <v>8</v>
      </c>
      <c r="F284" s="6">
        <v>0</v>
      </c>
      <c r="G284" s="8"/>
      <c r="I284">
        <f t="shared" si="12"/>
        <v>-260849.30000000168</v>
      </c>
      <c r="J284">
        <f t="shared" si="13"/>
        <v>1696274.6000000043</v>
      </c>
      <c r="K284">
        <f t="shared" si="14"/>
        <v>-16390.000000000015</v>
      </c>
    </row>
    <row r="285" spans="2:11" x14ac:dyDescent="0.3">
      <c r="B285" s="6">
        <v>216632.97659999999</v>
      </c>
      <c r="C285" s="6">
        <v>538268.97479999997</v>
      </c>
      <c r="D285" s="6">
        <v>174.13</v>
      </c>
      <c r="E285" s="7" t="s">
        <v>8</v>
      </c>
      <c r="F285" s="6">
        <v>0</v>
      </c>
      <c r="G285" s="8"/>
      <c r="I285">
        <f t="shared" si="12"/>
        <v>-260893.19999999134</v>
      </c>
      <c r="J285">
        <f t="shared" si="13"/>
        <v>1696537.5000000931</v>
      </c>
      <c r="K285">
        <f t="shared" si="14"/>
        <v>-16396.000000000015</v>
      </c>
    </row>
    <row r="286" spans="2:11" x14ac:dyDescent="0.3">
      <c r="B286" s="6">
        <v>216632.9327</v>
      </c>
      <c r="C286" s="6">
        <v>538269.23770000006</v>
      </c>
      <c r="D286" s="6">
        <v>174.124</v>
      </c>
      <c r="E286" s="7" t="s">
        <v>8</v>
      </c>
      <c r="F286" s="6">
        <v>0</v>
      </c>
      <c r="G286" s="8"/>
      <c r="I286">
        <f t="shared" si="12"/>
        <v>-261058.09999999474</v>
      </c>
      <c r="J286">
        <f t="shared" si="13"/>
        <v>1697523.8000000827</v>
      </c>
      <c r="K286">
        <f t="shared" si="14"/>
        <v>-16415.000000000022</v>
      </c>
    </row>
    <row r="287" spans="2:11" x14ac:dyDescent="0.3">
      <c r="B287" s="6">
        <v>216632.7678</v>
      </c>
      <c r="C287" s="6">
        <v>538270.22400000005</v>
      </c>
      <c r="D287" s="6">
        <v>174.10499999999999</v>
      </c>
      <c r="E287" s="7" t="s">
        <v>8</v>
      </c>
      <c r="F287" s="6">
        <v>0</v>
      </c>
      <c r="G287" s="8"/>
      <c r="I287">
        <f t="shared" si="12"/>
        <v>-261223.10000000289</v>
      </c>
      <c r="J287">
        <f t="shared" si="13"/>
        <v>1698510.1000000723</v>
      </c>
      <c r="K287">
        <f t="shared" si="14"/>
        <v>-16435.000000000004</v>
      </c>
    </row>
    <row r="288" spans="2:11" x14ac:dyDescent="0.3">
      <c r="B288" s="6">
        <v>216632.60279999999</v>
      </c>
      <c r="C288" s="6">
        <v>538271.21030000004</v>
      </c>
      <c r="D288" s="6">
        <v>174.08500000000001</v>
      </c>
      <c r="E288" s="7" t="s">
        <v>8</v>
      </c>
      <c r="F288" s="6">
        <v>0</v>
      </c>
      <c r="G288" s="8"/>
      <c r="I288">
        <f t="shared" si="12"/>
        <v>-261388.39999999618</v>
      </c>
      <c r="J288">
        <f t="shared" si="13"/>
        <v>1699496.4000000618</v>
      </c>
      <c r="K288">
        <f t="shared" si="14"/>
        <v>-16455.000000000011</v>
      </c>
    </row>
    <row r="289" spans="2:11" x14ac:dyDescent="0.3">
      <c r="B289" s="6">
        <v>216632.4375</v>
      </c>
      <c r="C289" s="6">
        <v>538272.19660000002</v>
      </c>
      <c r="D289" s="6">
        <v>174.065</v>
      </c>
      <c r="E289" s="7" t="s">
        <v>8</v>
      </c>
      <c r="F289" s="6">
        <v>0</v>
      </c>
      <c r="G289" s="8"/>
      <c r="I289">
        <f t="shared" si="12"/>
        <v>-261553.79999999423</v>
      </c>
      <c r="J289">
        <f t="shared" si="13"/>
        <v>1700482.5999999885</v>
      </c>
      <c r="K289">
        <f t="shared" si="14"/>
        <v>-16475.000000000022</v>
      </c>
    </row>
    <row r="290" spans="2:11" x14ac:dyDescent="0.3">
      <c r="B290" s="6">
        <v>216632.2721</v>
      </c>
      <c r="C290" s="6">
        <v>538273.18279999995</v>
      </c>
      <c r="D290" s="6">
        <v>174.04499999999999</v>
      </c>
      <c r="E290" s="7" t="s">
        <v>8</v>
      </c>
      <c r="F290" s="6">
        <v>0</v>
      </c>
      <c r="G290" s="8"/>
      <c r="I290">
        <f t="shared" si="12"/>
        <v>-261719.40000000177</v>
      </c>
      <c r="J290">
        <f t="shared" si="13"/>
        <v>1701468.8000000315</v>
      </c>
      <c r="K290">
        <f t="shared" si="14"/>
        <v>-16495.000000000004</v>
      </c>
    </row>
    <row r="291" spans="2:11" x14ac:dyDescent="0.3">
      <c r="B291" s="6">
        <v>216632.10649999999</v>
      </c>
      <c r="C291" s="6">
        <v>538274.16899999999</v>
      </c>
      <c r="D291" s="6">
        <v>174.02500000000001</v>
      </c>
      <c r="E291" s="7" t="s">
        <v>8</v>
      </c>
      <c r="F291" s="6">
        <v>0</v>
      </c>
      <c r="G291" s="8"/>
      <c r="I291">
        <f t="shared" si="12"/>
        <v>-261885.19999998971</v>
      </c>
      <c r="J291">
        <f t="shared" si="13"/>
        <v>1702454.9000000115</v>
      </c>
      <c r="K291">
        <f t="shared" si="14"/>
        <v>-16515.000000000015</v>
      </c>
    </row>
    <row r="292" spans="2:11" x14ac:dyDescent="0.3">
      <c r="B292" s="6">
        <v>216631.94070000001</v>
      </c>
      <c r="C292" s="6">
        <v>538275.15509999997</v>
      </c>
      <c r="D292" s="6">
        <v>174.005</v>
      </c>
      <c r="E292" s="7" t="s">
        <v>8</v>
      </c>
      <c r="F292" s="6">
        <v>0</v>
      </c>
      <c r="G292" s="8"/>
      <c r="I292">
        <f t="shared" si="12"/>
        <v>-262051.19999998715</v>
      </c>
      <c r="J292">
        <f t="shared" si="13"/>
        <v>1703441.1000000546</v>
      </c>
      <c r="K292">
        <f t="shared" si="14"/>
        <v>-16534.999999999996</v>
      </c>
    </row>
    <row r="293" spans="2:11" x14ac:dyDescent="0.3">
      <c r="B293" s="6">
        <v>216631.77470000001</v>
      </c>
      <c r="C293" s="6">
        <v>538276.14130000002</v>
      </c>
      <c r="D293" s="6">
        <v>173.98500000000001</v>
      </c>
      <c r="E293" s="7" t="s">
        <v>8</v>
      </c>
      <c r="F293" s="6">
        <v>0</v>
      </c>
      <c r="G293" s="8"/>
      <c r="I293">
        <f t="shared" si="12"/>
        <v>-262217.29999998934</v>
      </c>
      <c r="J293">
        <f t="shared" si="13"/>
        <v>1704427.2000000346</v>
      </c>
      <c r="K293">
        <f t="shared" si="14"/>
        <v>-16555.000000000007</v>
      </c>
    </row>
    <row r="294" spans="2:11" x14ac:dyDescent="0.3">
      <c r="B294" s="6">
        <v>216631.60860000001</v>
      </c>
      <c r="C294" s="6">
        <v>538277.1274</v>
      </c>
      <c r="D294" s="6">
        <v>173.965</v>
      </c>
      <c r="E294" s="7" t="s">
        <v>8</v>
      </c>
      <c r="F294" s="6">
        <v>0</v>
      </c>
      <c r="G294" s="8"/>
      <c r="I294">
        <f t="shared" si="12"/>
        <v>-262383.70000000577</v>
      </c>
      <c r="J294">
        <f t="shared" si="13"/>
        <v>1705413.2000000682</v>
      </c>
      <c r="K294">
        <f t="shared" si="14"/>
        <v>-16574.000000000011</v>
      </c>
    </row>
    <row r="295" spans="2:11" x14ac:dyDescent="0.3">
      <c r="B295" s="6">
        <v>216631.44219999999</v>
      </c>
      <c r="C295" s="6">
        <v>538278.11340000003</v>
      </c>
      <c r="D295" s="6">
        <v>173.946</v>
      </c>
      <c r="E295" s="7" t="s">
        <v>8</v>
      </c>
      <c r="F295" s="6">
        <v>0</v>
      </c>
      <c r="G295" s="8"/>
      <c r="I295">
        <f t="shared" si="12"/>
        <v>-262550.19999999786</v>
      </c>
      <c r="J295">
        <f t="shared" si="13"/>
        <v>1706399.3000000482</v>
      </c>
      <c r="K295">
        <f t="shared" si="14"/>
        <v>-16594.000000000022</v>
      </c>
    </row>
    <row r="296" spans="2:11" x14ac:dyDescent="0.3">
      <c r="B296" s="6">
        <v>216631.2757</v>
      </c>
      <c r="C296" s="6">
        <v>538279.09950000001</v>
      </c>
      <c r="D296" s="6">
        <v>173.92599999999999</v>
      </c>
      <c r="E296" s="7" t="s">
        <v>8</v>
      </c>
      <c r="F296" s="6">
        <v>0</v>
      </c>
      <c r="G296" s="8"/>
      <c r="I296">
        <f t="shared" si="12"/>
        <v>-262717.00000000419</v>
      </c>
      <c r="J296">
        <f t="shared" si="13"/>
        <v>1707385.3000000818</v>
      </c>
      <c r="K296">
        <f t="shared" si="14"/>
        <v>-16614.000000000004</v>
      </c>
    </row>
    <row r="297" spans="2:11" x14ac:dyDescent="0.3">
      <c r="B297" s="6">
        <v>216631.10889999999</v>
      </c>
      <c r="C297" s="6">
        <v>538280.08550000004</v>
      </c>
      <c r="D297" s="6">
        <v>173.90600000000001</v>
      </c>
      <c r="E297" s="7" t="s">
        <v>8</v>
      </c>
      <c r="F297" s="6">
        <v>0</v>
      </c>
      <c r="G297" s="8"/>
      <c r="I297">
        <f t="shared" si="12"/>
        <v>-262883.89999998617</v>
      </c>
      <c r="J297">
        <f t="shared" si="13"/>
        <v>1708371.2000000523</v>
      </c>
      <c r="K297">
        <f t="shared" si="14"/>
        <v>-16634.000000000015</v>
      </c>
    </row>
    <row r="298" spans="2:11" x14ac:dyDescent="0.3">
      <c r="B298" s="6">
        <v>216630.94200000001</v>
      </c>
      <c r="C298" s="6">
        <v>538281.07140000002</v>
      </c>
      <c r="D298" s="6">
        <v>173.886</v>
      </c>
      <c r="E298" s="7" t="s">
        <v>8</v>
      </c>
      <c r="F298" s="6">
        <v>0</v>
      </c>
      <c r="G298" s="8"/>
      <c r="I298">
        <f t="shared" si="12"/>
        <v>-263051.00000000675</v>
      </c>
      <c r="J298">
        <f t="shared" si="13"/>
        <v>1709357.2000000859</v>
      </c>
      <c r="K298">
        <f t="shared" si="14"/>
        <v>-16653.999999999996</v>
      </c>
    </row>
    <row r="299" spans="2:11" x14ac:dyDescent="0.3">
      <c r="B299" s="6">
        <v>216630.77489999999</v>
      </c>
      <c r="C299" s="6">
        <v>538282.05740000005</v>
      </c>
      <c r="D299" s="6">
        <v>173.86600000000001</v>
      </c>
      <c r="E299" s="7" t="s">
        <v>8</v>
      </c>
      <c r="F299" s="6">
        <v>0</v>
      </c>
      <c r="G299" s="8"/>
      <c r="I299">
        <f t="shared" si="12"/>
        <v>-263218.30000000773</v>
      </c>
      <c r="J299">
        <f t="shared" si="13"/>
        <v>1710343.1000000564</v>
      </c>
      <c r="K299">
        <f t="shared" si="14"/>
        <v>-16674.000000000007</v>
      </c>
    </row>
    <row r="300" spans="2:11" x14ac:dyDescent="0.3">
      <c r="B300" s="6">
        <v>216630.60759999999</v>
      </c>
      <c r="C300" s="6">
        <v>538283.04330000002</v>
      </c>
      <c r="D300" s="6">
        <v>173.846</v>
      </c>
      <c r="E300" s="7" t="s">
        <v>8</v>
      </c>
      <c r="F300" s="6">
        <v>0</v>
      </c>
      <c r="G300" s="8"/>
      <c r="I300">
        <f t="shared" si="12"/>
        <v>-263385.7999999891</v>
      </c>
      <c r="J300">
        <f t="shared" si="13"/>
        <v>1711328.9000000805</v>
      </c>
      <c r="K300">
        <f t="shared" si="14"/>
        <v>-16694.000000000018</v>
      </c>
    </row>
    <row r="301" spans="2:11" x14ac:dyDescent="0.3">
      <c r="B301" s="6">
        <v>216630.44010000001</v>
      </c>
      <c r="C301" s="6">
        <v>538284.02910000004</v>
      </c>
      <c r="D301" s="6">
        <v>173.82599999999999</v>
      </c>
      <c r="E301" s="7" t="s">
        <v>8</v>
      </c>
      <c r="F301" s="6">
        <v>0</v>
      </c>
      <c r="G301" s="8"/>
      <c r="I301">
        <f t="shared" si="12"/>
        <v>-263553.50000000908</v>
      </c>
      <c r="J301">
        <f t="shared" si="13"/>
        <v>1712314.800000051</v>
      </c>
      <c r="K301">
        <f t="shared" si="14"/>
        <v>-16713.000000000022</v>
      </c>
    </row>
    <row r="302" spans="2:11" x14ac:dyDescent="0.3">
      <c r="B302" s="6">
        <v>216630.27239999999</v>
      </c>
      <c r="C302" s="6">
        <v>538285.01500000001</v>
      </c>
      <c r="D302" s="6">
        <v>173.80699999999999</v>
      </c>
      <c r="E302" s="7" t="s">
        <v>8</v>
      </c>
      <c r="F302" s="6">
        <v>0</v>
      </c>
      <c r="G302" s="8"/>
      <c r="I302">
        <f t="shared" si="12"/>
        <v>-263721.40000000945</v>
      </c>
      <c r="J302">
        <f t="shared" si="13"/>
        <v>1713300.6000000751</v>
      </c>
      <c r="K302">
        <f t="shared" si="14"/>
        <v>-16733.000000000004</v>
      </c>
    </row>
    <row r="303" spans="2:11" x14ac:dyDescent="0.3">
      <c r="B303" s="6">
        <v>216630.10449999999</v>
      </c>
      <c r="C303" s="6">
        <v>538286.00080000004</v>
      </c>
      <c r="D303" s="6">
        <v>173.78700000000001</v>
      </c>
      <c r="E303" s="7" t="s">
        <v>8</v>
      </c>
      <c r="F303" s="6">
        <v>0</v>
      </c>
      <c r="G303" s="8"/>
      <c r="I303">
        <f t="shared" si="12"/>
        <v>-263889.49999999022</v>
      </c>
      <c r="J303">
        <f t="shared" si="13"/>
        <v>1714286.3000000361</v>
      </c>
      <c r="K303">
        <f t="shared" si="14"/>
        <v>-16753.000000000015</v>
      </c>
    </row>
    <row r="304" spans="2:11" x14ac:dyDescent="0.3">
      <c r="B304" s="6">
        <v>216629.93640000001</v>
      </c>
      <c r="C304" s="6">
        <v>538286.9865</v>
      </c>
      <c r="D304" s="6">
        <v>173.767</v>
      </c>
      <c r="E304" s="7" t="s">
        <v>8</v>
      </c>
      <c r="F304" s="6">
        <v>0</v>
      </c>
      <c r="G304" s="8"/>
      <c r="I304">
        <f t="shared" si="12"/>
        <v>-264057.89999998524</v>
      </c>
      <c r="J304">
        <f t="shared" si="13"/>
        <v>1715272.1000000602</v>
      </c>
      <c r="K304">
        <f t="shared" si="14"/>
        <v>-16772.999999999996</v>
      </c>
    </row>
    <row r="305" spans="2:11" x14ac:dyDescent="0.3">
      <c r="B305" s="6">
        <v>216629.76800000001</v>
      </c>
      <c r="C305" s="6">
        <v>538287.97230000002</v>
      </c>
      <c r="D305" s="6">
        <v>173.74700000000001</v>
      </c>
      <c r="E305" s="7" t="s">
        <v>8</v>
      </c>
      <c r="F305" s="6">
        <v>0</v>
      </c>
      <c r="G305" s="8"/>
      <c r="I305">
        <f t="shared" si="12"/>
        <v>-264181.4000000013</v>
      </c>
      <c r="J305">
        <f t="shared" si="13"/>
        <v>1715995.1000000583</v>
      </c>
      <c r="K305">
        <f t="shared" si="14"/>
        <v>-16788.000000000011</v>
      </c>
    </row>
    <row r="306" spans="2:11" x14ac:dyDescent="0.3">
      <c r="B306" s="6">
        <v>216629.64449999999</v>
      </c>
      <c r="C306" s="6">
        <v>538288.69530000002</v>
      </c>
      <c r="D306" s="6">
        <v>173.732</v>
      </c>
      <c r="E306" s="7" t="s">
        <v>8</v>
      </c>
      <c r="F306" s="6">
        <v>0</v>
      </c>
      <c r="G306" s="8"/>
      <c r="I306">
        <f t="shared" si="12"/>
        <v>-264226.39999998501</v>
      </c>
      <c r="J306">
        <f t="shared" si="13"/>
        <v>1716257.8000000212</v>
      </c>
      <c r="K306">
        <f t="shared" si="14"/>
        <v>-16793.000000000007</v>
      </c>
    </row>
    <row r="307" spans="2:11" x14ac:dyDescent="0.3">
      <c r="B307" s="6">
        <v>216629.59950000001</v>
      </c>
      <c r="C307" s="6">
        <v>538288.95799999998</v>
      </c>
      <c r="D307" s="6">
        <v>173.727</v>
      </c>
      <c r="E307" s="7" t="s">
        <v>8</v>
      </c>
      <c r="F307" s="6">
        <v>0</v>
      </c>
      <c r="G307" s="8"/>
      <c r="I307">
        <f t="shared" si="12"/>
        <v>-264395.09999999427</v>
      </c>
      <c r="J307">
        <f t="shared" si="13"/>
        <v>1717243.4000000358</v>
      </c>
      <c r="K307">
        <f t="shared" si="14"/>
        <v>-16813.000000000018</v>
      </c>
    </row>
    <row r="308" spans="2:11" x14ac:dyDescent="0.3">
      <c r="B308" s="6">
        <v>216629.4308</v>
      </c>
      <c r="C308" s="6">
        <v>538289.9436</v>
      </c>
      <c r="D308" s="6">
        <v>173.70699999999999</v>
      </c>
      <c r="E308" s="7" t="s">
        <v>8</v>
      </c>
      <c r="F308" s="6">
        <v>0</v>
      </c>
      <c r="G308" s="8"/>
      <c r="I308">
        <f t="shared" si="12"/>
        <v>-264563.99999998393</v>
      </c>
      <c r="J308">
        <f t="shared" si="13"/>
        <v>1718229.0999999968</v>
      </c>
      <c r="K308">
        <f t="shared" si="14"/>
        <v>-16833</v>
      </c>
    </row>
    <row r="309" spans="2:11" x14ac:dyDescent="0.3">
      <c r="B309" s="6">
        <v>216629.26190000001</v>
      </c>
      <c r="C309" s="6">
        <v>538290.92929999996</v>
      </c>
      <c r="D309" s="6">
        <v>173.68700000000001</v>
      </c>
      <c r="E309" s="7" t="s">
        <v>8</v>
      </c>
      <c r="F309" s="6">
        <v>0</v>
      </c>
      <c r="G309" s="8"/>
      <c r="I309">
        <f t="shared" si="12"/>
        <v>-264733.0999999831</v>
      </c>
      <c r="J309">
        <f t="shared" si="13"/>
        <v>1719214.7000000114</v>
      </c>
      <c r="K309">
        <f t="shared" si="14"/>
        <v>-16852.000000000004</v>
      </c>
    </row>
    <row r="310" spans="2:11" x14ac:dyDescent="0.3">
      <c r="B310" s="6">
        <v>216629.09280000001</v>
      </c>
      <c r="C310" s="6">
        <v>538291.91489999997</v>
      </c>
      <c r="D310" s="6">
        <v>173.66800000000001</v>
      </c>
      <c r="E310" s="7" t="s">
        <v>8</v>
      </c>
      <c r="F310" s="6">
        <v>0</v>
      </c>
      <c r="G310" s="8"/>
      <c r="I310">
        <f t="shared" si="12"/>
        <v>-264902.39999999176</v>
      </c>
      <c r="J310">
        <f t="shared" si="13"/>
        <v>1720200.2000000793</v>
      </c>
      <c r="K310">
        <f t="shared" si="14"/>
        <v>-16872.000000000015</v>
      </c>
    </row>
    <row r="311" spans="2:11" x14ac:dyDescent="0.3">
      <c r="B311" s="6">
        <v>216628.9235</v>
      </c>
      <c r="C311" s="6">
        <v>538292.90040000004</v>
      </c>
      <c r="D311" s="6">
        <v>173.648</v>
      </c>
      <c r="E311" s="7" t="s">
        <v>8</v>
      </c>
      <c r="F311" s="6">
        <v>0</v>
      </c>
      <c r="G311" s="8"/>
      <c r="I311">
        <f t="shared" si="12"/>
        <v>-265071.99999998556</v>
      </c>
      <c r="J311">
        <f t="shared" si="13"/>
        <v>1721185.8000000939</v>
      </c>
      <c r="K311">
        <f t="shared" si="14"/>
        <v>-16892.000000000025</v>
      </c>
    </row>
    <row r="312" spans="2:11" x14ac:dyDescent="0.3">
      <c r="B312" s="6">
        <v>216628.75390000001</v>
      </c>
      <c r="C312" s="6">
        <v>538293.88600000006</v>
      </c>
      <c r="D312" s="6">
        <v>173.62799999999999</v>
      </c>
      <c r="E312" s="7" t="s">
        <v>8</v>
      </c>
      <c r="F312" s="6">
        <v>0</v>
      </c>
      <c r="G312" s="8"/>
      <c r="I312">
        <f t="shared" si="12"/>
        <v>-265241.69999998412</v>
      </c>
      <c r="J312">
        <f t="shared" si="13"/>
        <v>1722171.1999999825</v>
      </c>
      <c r="K312">
        <f t="shared" si="14"/>
        <v>-16912.000000000007</v>
      </c>
    </row>
    <row r="313" spans="2:11" x14ac:dyDescent="0.3">
      <c r="B313" s="6">
        <v>216628.58420000001</v>
      </c>
      <c r="C313" s="6">
        <v>538294.87139999995</v>
      </c>
      <c r="D313" s="6">
        <v>173.608</v>
      </c>
      <c r="E313" s="7" t="s">
        <v>8</v>
      </c>
      <c r="F313" s="6">
        <v>0</v>
      </c>
      <c r="G313" s="8"/>
      <c r="I313">
        <f t="shared" si="12"/>
        <v>-265411.69999999693</v>
      </c>
      <c r="J313">
        <f t="shared" si="13"/>
        <v>1723156.7000000505</v>
      </c>
      <c r="K313">
        <f t="shared" si="14"/>
        <v>-16932.000000000015</v>
      </c>
    </row>
    <row r="314" spans="2:11" x14ac:dyDescent="0.3">
      <c r="B314" s="6">
        <v>216628.4142</v>
      </c>
      <c r="C314" s="6">
        <v>538295.85690000001</v>
      </c>
      <c r="D314" s="6">
        <v>173.58799999999999</v>
      </c>
      <c r="E314" s="7" t="s">
        <v>8</v>
      </c>
      <c r="F314" s="6">
        <v>0</v>
      </c>
      <c r="G314" s="8"/>
      <c r="I314">
        <f t="shared" si="12"/>
        <v>-265581.79999998538</v>
      </c>
      <c r="J314">
        <f t="shared" si="13"/>
        <v>1724142.1000000555</v>
      </c>
      <c r="K314">
        <f t="shared" si="14"/>
        <v>-16952</v>
      </c>
    </row>
    <row r="315" spans="2:11" x14ac:dyDescent="0.3">
      <c r="B315" s="6">
        <v>216628.24410000001</v>
      </c>
      <c r="C315" s="6">
        <v>538296.84230000002</v>
      </c>
      <c r="D315" s="6">
        <v>173.56800000000001</v>
      </c>
      <c r="E315" s="7" t="s">
        <v>8</v>
      </c>
      <c r="F315" s="6">
        <v>0</v>
      </c>
      <c r="G315" s="8"/>
      <c r="I315">
        <f t="shared" si="12"/>
        <v>-265752.19999998808</v>
      </c>
      <c r="J315">
        <f t="shared" si="13"/>
        <v>1725127.5000000605</v>
      </c>
      <c r="K315">
        <f t="shared" si="14"/>
        <v>-16972.000000000007</v>
      </c>
    </row>
    <row r="316" spans="2:11" x14ac:dyDescent="0.3">
      <c r="B316" s="6">
        <v>216628.07370000001</v>
      </c>
      <c r="C316" s="6">
        <v>538297.82770000002</v>
      </c>
      <c r="D316" s="6">
        <v>173.548</v>
      </c>
      <c r="E316" s="7" t="s">
        <v>8</v>
      </c>
      <c r="F316" s="6">
        <v>0</v>
      </c>
      <c r="G316" s="8"/>
      <c r="I316">
        <f t="shared" si="12"/>
        <v>-265922.80000000028</v>
      </c>
      <c r="J316">
        <f t="shared" si="13"/>
        <v>1726112.8000000026</v>
      </c>
      <c r="K316">
        <f t="shared" si="14"/>
        <v>-16992.000000000018</v>
      </c>
    </row>
    <row r="317" spans="2:11" x14ac:dyDescent="0.3">
      <c r="B317" s="6">
        <v>216627.9031</v>
      </c>
      <c r="C317" s="6">
        <v>538298.81299999997</v>
      </c>
      <c r="D317" s="6">
        <v>173.52799999999999</v>
      </c>
      <c r="E317" s="7" t="s">
        <v>8</v>
      </c>
      <c r="F317" s="6">
        <v>0</v>
      </c>
      <c r="G317" s="8"/>
      <c r="I317">
        <f t="shared" si="12"/>
        <v>-266093.59999999288</v>
      </c>
      <c r="J317">
        <f t="shared" si="13"/>
        <v>1727098.1000000611</v>
      </c>
      <c r="K317">
        <f t="shared" si="14"/>
        <v>-17011.000000000025</v>
      </c>
    </row>
    <row r="318" spans="2:11" x14ac:dyDescent="0.3">
      <c r="B318" s="6">
        <v>216627.7323</v>
      </c>
      <c r="C318" s="6">
        <v>538299.79830000002</v>
      </c>
      <c r="D318" s="6">
        <v>173.50899999999999</v>
      </c>
      <c r="E318" s="7" t="s">
        <v>8</v>
      </c>
      <c r="F318" s="6">
        <v>0</v>
      </c>
      <c r="G318" s="8"/>
      <c r="I318">
        <f t="shared" si="12"/>
        <v>-266264.69999999972</v>
      </c>
      <c r="J318">
        <f t="shared" si="13"/>
        <v>1728083.4000000032</v>
      </c>
      <c r="K318">
        <f t="shared" si="14"/>
        <v>-17031.000000000007</v>
      </c>
    </row>
    <row r="319" spans="2:11" x14ac:dyDescent="0.3">
      <c r="B319" s="6">
        <v>216627.5612</v>
      </c>
      <c r="C319" s="6">
        <v>538300.78359999997</v>
      </c>
      <c r="D319" s="6">
        <v>173.489</v>
      </c>
      <c r="E319" s="7" t="s">
        <v>8</v>
      </c>
      <c r="F319" s="6">
        <v>0</v>
      </c>
      <c r="G319" s="8"/>
      <c r="I319">
        <f t="shared" si="12"/>
        <v>-266435.89999998221</v>
      </c>
      <c r="J319">
        <f t="shared" si="13"/>
        <v>1729068.5999999987</v>
      </c>
      <c r="K319">
        <f t="shared" si="14"/>
        <v>-17051.000000000015</v>
      </c>
    </row>
    <row r="320" spans="2:11" x14ac:dyDescent="0.3">
      <c r="B320" s="6">
        <v>216627.39</v>
      </c>
      <c r="C320" s="6">
        <v>538301.76879999996</v>
      </c>
      <c r="D320" s="6">
        <v>173.46899999999999</v>
      </c>
      <c r="E320" s="7" t="s">
        <v>8</v>
      </c>
      <c r="F320" s="6">
        <v>0</v>
      </c>
      <c r="G320" s="8"/>
      <c r="I320">
        <f t="shared" si="12"/>
        <v>-266607.40000000806</v>
      </c>
      <c r="J320">
        <f t="shared" si="13"/>
        <v>1730053.7999999942</v>
      </c>
      <c r="K320">
        <f t="shared" si="14"/>
        <v>-17070.999999999996</v>
      </c>
    </row>
    <row r="321" spans="2:11" x14ac:dyDescent="0.3">
      <c r="B321" s="6">
        <v>216627.21849999999</v>
      </c>
      <c r="C321" s="6">
        <v>538302.75399999996</v>
      </c>
      <c r="D321" s="6">
        <v>173.44900000000001</v>
      </c>
      <c r="E321" s="7" t="s">
        <v>8</v>
      </c>
      <c r="F321" s="6">
        <v>0</v>
      </c>
      <c r="G321" s="8"/>
      <c r="I321">
        <f t="shared" si="12"/>
        <v>-266779.00000000955</v>
      </c>
      <c r="J321">
        <f t="shared" si="13"/>
        <v>1731038.9999999898</v>
      </c>
      <c r="K321">
        <f t="shared" si="14"/>
        <v>-17091.000000000007</v>
      </c>
    </row>
    <row r="322" spans="2:11" x14ac:dyDescent="0.3">
      <c r="B322" s="6">
        <v>216627.04689999999</v>
      </c>
      <c r="C322" s="6">
        <v>538303.73919999995</v>
      </c>
      <c r="D322" s="6">
        <v>173.429</v>
      </c>
      <c r="E322" s="7" t="s">
        <v>8</v>
      </c>
      <c r="F322" s="6">
        <v>0</v>
      </c>
      <c r="G322" s="8"/>
      <c r="I322">
        <f t="shared" si="12"/>
        <v>-266951.00000000093</v>
      </c>
      <c r="J322">
        <f t="shared" si="13"/>
        <v>1732024.1000000387</v>
      </c>
      <c r="K322">
        <f t="shared" si="14"/>
        <v>-17111.000000000018</v>
      </c>
    </row>
    <row r="323" spans="2:11" x14ac:dyDescent="0.3">
      <c r="B323" s="6">
        <v>216626.8749</v>
      </c>
      <c r="C323" s="6">
        <v>538304.7243</v>
      </c>
      <c r="D323" s="6">
        <v>173.40899999999999</v>
      </c>
      <c r="E323" s="7" t="s">
        <v>8</v>
      </c>
      <c r="F323" s="6">
        <v>0</v>
      </c>
      <c r="G323" s="8"/>
      <c r="I323">
        <f t="shared" si="12"/>
        <v>-267123.09999999707</v>
      </c>
      <c r="J323">
        <f t="shared" si="13"/>
        <v>1733009.2000000877</v>
      </c>
      <c r="K323">
        <f t="shared" si="14"/>
        <v>-17131</v>
      </c>
    </row>
    <row r="324" spans="2:11" x14ac:dyDescent="0.3">
      <c r="B324" s="6">
        <v>216626.7028</v>
      </c>
      <c r="C324" s="6">
        <v>538305.70940000005</v>
      </c>
      <c r="D324" s="6">
        <v>173.38900000000001</v>
      </c>
      <c r="E324" s="7" t="s">
        <v>8</v>
      </c>
      <c r="F324" s="6">
        <v>0</v>
      </c>
      <c r="G324" s="8"/>
      <c r="I324">
        <f t="shared" si="12"/>
        <v>-267295.4000000027</v>
      </c>
      <c r="J324">
        <f t="shared" si="13"/>
        <v>1733994.2000000738</v>
      </c>
      <c r="K324">
        <f t="shared" si="14"/>
        <v>-17150.000000000007</v>
      </c>
    </row>
    <row r="325" spans="2:11" x14ac:dyDescent="0.3">
      <c r="B325" s="6">
        <v>216626.53049999999</v>
      </c>
      <c r="C325" s="6">
        <v>538306.69440000004</v>
      </c>
      <c r="D325" s="6">
        <v>173.37</v>
      </c>
      <c r="E325" s="7" t="s">
        <v>8</v>
      </c>
      <c r="F325" s="6">
        <v>0</v>
      </c>
      <c r="G325" s="8"/>
      <c r="I325">
        <f t="shared" si="12"/>
        <v>-267467.99999999348</v>
      </c>
      <c r="J325">
        <f t="shared" si="13"/>
        <v>1734979.2000000598</v>
      </c>
      <c r="K325">
        <f t="shared" si="14"/>
        <v>-17170.000000000015</v>
      </c>
    </row>
    <row r="326" spans="2:11" x14ac:dyDescent="0.3">
      <c r="B326" s="6">
        <v>216626.3579</v>
      </c>
      <c r="C326" s="6">
        <v>538307.67940000002</v>
      </c>
      <c r="D326" s="6">
        <v>173.35</v>
      </c>
      <c r="E326" s="7" t="s">
        <v>8</v>
      </c>
      <c r="F326" s="6">
        <v>0</v>
      </c>
      <c r="G326" s="8"/>
      <c r="I326">
        <f t="shared" si="12"/>
        <v>-267594.79999999166</v>
      </c>
      <c r="J326">
        <f t="shared" si="13"/>
        <v>1735701.6000000294</v>
      </c>
      <c r="K326">
        <f t="shared" si="14"/>
        <v>-17185.000000000004</v>
      </c>
    </row>
    <row r="327" spans="2:11" x14ac:dyDescent="0.3">
      <c r="B327" s="6">
        <v>216626.2311</v>
      </c>
      <c r="C327" s="6">
        <v>538308.40179999999</v>
      </c>
      <c r="D327" s="6">
        <v>173.33500000000001</v>
      </c>
      <c r="E327" s="7" t="s">
        <v>8</v>
      </c>
      <c r="F327" s="6">
        <v>0</v>
      </c>
      <c r="G327" s="8"/>
      <c r="I327">
        <f t="shared" si="12"/>
        <v>-267640.79999999376</v>
      </c>
      <c r="J327">
        <f t="shared" si="13"/>
        <v>1735964.0999999829</v>
      </c>
      <c r="K327">
        <f t="shared" si="14"/>
        <v>-17189.999999999996</v>
      </c>
    </row>
    <row r="328" spans="2:11" x14ac:dyDescent="0.3">
      <c r="B328" s="6">
        <v>216626.1851</v>
      </c>
      <c r="C328" s="6">
        <v>538308.66429999995</v>
      </c>
      <c r="D328" s="6">
        <v>173.33</v>
      </c>
      <c r="E328" s="7" t="s">
        <v>8</v>
      </c>
      <c r="F328" s="6">
        <v>0</v>
      </c>
      <c r="G328" s="8"/>
      <c r="I328">
        <f t="shared" si="12"/>
        <v>-267813.80000000354</v>
      </c>
      <c r="J328">
        <f t="shared" si="13"/>
        <v>1736949.1000000853</v>
      </c>
      <c r="K328">
        <f t="shared" si="14"/>
        <v>-17210.000000000007</v>
      </c>
    </row>
    <row r="329" spans="2:11" x14ac:dyDescent="0.3">
      <c r="B329" s="6">
        <v>216626.01209999999</v>
      </c>
      <c r="C329" s="6">
        <v>538309.64930000005</v>
      </c>
      <c r="D329" s="6">
        <v>173.31</v>
      </c>
      <c r="E329" s="7" t="s">
        <v>8</v>
      </c>
      <c r="F329" s="6">
        <v>0</v>
      </c>
      <c r="G329" s="8"/>
      <c r="I329">
        <f t="shared" si="12"/>
        <v>-267987.09999999846</v>
      </c>
      <c r="J329">
        <f t="shared" si="13"/>
        <v>1737933.9000000618</v>
      </c>
      <c r="K329">
        <f t="shared" si="14"/>
        <v>-17230.000000000018</v>
      </c>
    </row>
    <row r="330" spans="2:11" x14ac:dyDescent="0.3">
      <c r="B330" s="6">
        <v>216625.8388</v>
      </c>
      <c r="C330" s="6">
        <v>538310.63410000002</v>
      </c>
      <c r="D330" s="6">
        <v>173.29</v>
      </c>
      <c r="E330" s="7" t="s">
        <v>8</v>
      </c>
      <c r="F330" s="6">
        <v>0</v>
      </c>
      <c r="G330" s="8"/>
      <c r="I330">
        <f t="shared" si="12"/>
        <v>-268160.60000000289</v>
      </c>
      <c r="J330">
        <f t="shared" si="13"/>
        <v>1738918.7999999849</v>
      </c>
      <c r="K330">
        <f t="shared" si="14"/>
        <v>-17250</v>
      </c>
    </row>
    <row r="331" spans="2:11" x14ac:dyDescent="0.3">
      <c r="B331" s="6">
        <v>216625.66529999999</v>
      </c>
      <c r="C331" s="6">
        <v>538311.61899999995</v>
      </c>
      <c r="D331" s="6">
        <v>173.27</v>
      </c>
      <c r="E331" s="7" t="s">
        <v>8</v>
      </c>
      <c r="F331" s="6">
        <v>0</v>
      </c>
      <c r="G331" s="8"/>
      <c r="I331">
        <f t="shared" si="12"/>
        <v>-268334.29999998771</v>
      </c>
      <c r="J331">
        <f t="shared" si="13"/>
        <v>1739903.6000000779</v>
      </c>
      <c r="K331">
        <f t="shared" si="14"/>
        <v>-17270.000000000011</v>
      </c>
    </row>
    <row r="332" spans="2:11" x14ac:dyDescent="0.3">
      <c r="B332" s="6">
        <v>216625.49160000001</v>
      </c>
      <c r="C332" s="6">
        <v>538312.60380000004</v>
      </c>
      <c r="D332" s="6">
        <v>173.25</v>
      </c>
      <c r="E332" s="7" t="s">
        <v>8</v>
      </c>
      <c r="F332" s="6">
        <v>0</v>
      </c>
      <c r="G332" s="8"/>
      <c r="I332">
        <f t="shared" si="12"/>
        <v>-268508.29999998678</v>
      </c>
      <c r="J332">
        <f t="shared" si="13"/>
        <v>1740888.2999999914</v>
      </c>
      <c r="K332">
        <f t="shared" si="14"/>
        <v>-17290.000000000022</v>
      </c>
    </row>
    <row r="333" spans="2:11" x14ac:dyDescent="0.3">
      <c r="B333" s="6">
        <v>216625.31760000001</v>
      </c>
      <c r="C333" s="6">
        <v>538313.58849999995</v>
      </c>
      <c r="D333" s="6">
        <v>173.23</v>
      </c>
      <c r="E333" s="7" t="s">
        <v>8</v>
      </c>
      <c r="F333" s="6">
        <v>0</v>
      </c>
      <c r="G333" s="8"/>
      <c r="I333">
        <f t="shared" si="12"/>
        <v>-268682.39999999059</v>
      </c>
      <c r="J333">
        <f t="shared" si="13"/>
        <v>1741873.0000000214</v>
      </c>
      <c r="K333">
        <f t="shared" si="14"/>
        <v>-17308.999999999996</v>
      </c>
    </row>
    <row r="334" spans="2:11" x14ac:dyDescent="0.3">
      <c r="B334" s="6">
        <v>216625.14350000001</v>
      </c>
      <c r="C334" s="6">
        <v>538314.57319999998</v>
      </c>
      <c r="D334" s="6">
        <v>173.21100000000001</v>
      </c>
      <c r="E334" s="7" t="s">
        <v>8</v>
      </c>
      <c r="F334" s="6">
        <v>0</v>
      </c>
      <c r="G334" s="8"/>
      <c r="I334">
        <f t="shared" si="12"/>
        <v>-268856.89999998431</v>
      </c>
      <c r="J334">
        <f t="shared" si="13"/>
        <v>1742857.7000000514</v>
      </c>
      <c r="K334">
        <f t="shared" si="14"/>
        <v>-17329.000000000007</v>
      </c>
    </row>
    <row r="335" spans="2:11" x14ac:dyDescent="0.3">
      <c r="B335" s="6">
        <v>216624.96900000001</v>
      </c>
      <c r="C335" s="6">
        <v>538315.55790000001</v>
      </c>
      <c r="D335" s="6">
        <v>173.191</v>
      </c>
      <c r="E335" s="7" t="s">
        <v>8</v>
      </c>
      <c r="F335" s="6">
        <v>0</v>
      </c>
      <c r="G335" s="8"/>
      <c r="I335">
        <f t="shared" si="12"/>
        <v>-269031.49999998277</v>
      </c>
      <c r="J335">
        <f t="shared" si="13"/>
        <v>1743842.3000000184</v>
      </c>
      <c r="K335">
        <f t="shared" si="14"/>
        <v>-17349.000000000018</v>
      </c>
    </row>
    <row r="336" spans="2:11" x14ac:dyDescent="0.3">
      <c r="B336" s="6">
        <v>216624.79440000001</v>
      </c>
      <c r="C336" s="6">
        <v>538316.54249999998</v>
      </c>
      <c r="D336" s="6">
        <v>173.17099999999999</v>
      </c>
      <c r="E336" s="7" t="s">
        <v>8</v>
      </c>
      <c r="F336" s="6">
        <v>0</v>
      </c>
      <c r="G336" s="8"/>
      <c r="I336">
        <f t="shared" si="12"/>
        <v>-269206.39999999548</v>
      </c>
      <c r="J336">
        <f t="shared" si="13"/>
        <v>1744826.8999999855</v>
      </c>
      <c r="K336">
        <f t="shared" si="14"/>
        <v>-17369</v>
      </c>
    </row>
    <row r="337" spans="2:11" x14ac:dyDescent="0.3">
      <c r="B337" s="6">
        <v>216624.6195</v>
      </c>
      <c r="C337" s="6">
        <v>538317.52709999995</v>
      </c>
      <c r="D337" s="6">
        <v>173.15100000000001</v>
      </c>
      <c r="E337" s="7" t="s">
        <v>8</v>
      </c>
      <c r="F337" s="6">
        <v>0</v>
      </c>
      <c r="G337" s="8"/>
      <c r="I337">
        <f t="shared" ref="I337:I400" si="15">(B338-$B$15)*$H$14</f>
        <v>-269381.49999998859</v>
      </c>
      <c r="J337">
        <f t="shared" ref="J337:J400" si="16">(C338-$C$15)*$H$14</f>
        <v>1745811.5000000689</v>
      </c>
      <c r="K337">
        <f t="shared" ref="K337:K400" si="17">(D338-$D$15)*$H$14</f>
        <v>-17389.000000000011</v>
      </c>
    </row>
    <row r="338" spans="2:11" x14ac:dyDescent="0.3">
      <c r="B338" s="6">
        <v>216624.44440000001</v>
      </c>
      <c r="C338" s="6">
        <v>538318.51170000003</v>
      </c>
      <c r="D338" s="6">
        <v>173.131</v>
      </c>
      <c r="E338" s="7" t="s">
        <v>8</v>
      </c>
      <c r="F338" s="6">
        <v>0</v>
      </c>
      <c r="G338" s="8"/>
      <c r="I338">
        <f t="shared" si="15"/>
        <v>-269556.89999999595</v>
      </c>
      <c r="J338">
        <f t="shared" si="16"/>
        <v>1746796.0000000894</v>
      </c>
      <c r="K338">
        <f t="shared" si="17"/>
        <v>-17409.000000000022</v>
      </c>
    </row>
    <row r="339" spans="2:11" x14ac:dyDescent="0.3">
      <c r="B339" s="6">
        <v>216624.269</v>
      </c>
      <c r="C339" s="6">
        <v>538319.49620000005</v>
      </c>
      <c r="D339" s="6">
        <v>173.11099999999999</v>
      </c>
      <c r="E339" s="7" t="s">
        <v>8</v>
      </c>
      <c r="F339" s="6">
        <v>0</v>
      </c>
      <c r="G339" s="8"/>
      <c r="I339">
        <f t="shared" si="15"/>
        <v>-269732.4999999837</v>
      </c>
      <c r="J339">
        <f t="shared" si="16"/>
        <v>1747780.4000000469</v>
      </c>
      <c r="K339">
        <f t="shared" si="17"/>
        <v>-17429.000000000004</v>
      </c>
    </row>
    <row r="340" spans="2:11" x14ac:dyDescent="0.3">
      <c r="B340" s="6">
        <v>216624.09340000001</v>
      </c>
      <c r="C340" s="6">
        <v>538320.48060000001</v>
      </c>
      <c r="D340" s="6">
        <v>173.09100000000001</v>
      </c>
      <c r="E340" s="7" t="s">
        <v>8</v>
      </c>
      <c r="F340" s="6">
        <v>0</v>
      </c>
      <c r="G340" s="8"/>
      <c r="I340">
        <f t="shared" si="15"/>
        <v>-269908.3999999857</v>
      </c>
      <c r="J340">
        <f t="shared" si="16"/>
        <v>1748764.9000000674</v>
      </c>
      <c r="K340">
        <f t="shared" si="17"/>
        <v>-17448.000000000007</v>
      </c>
    </row>
    <row r="341" spans="2:11" x14ac:dyDescent="0.3">
      <c r="B341" s="6">
        <v>216623.91750000001</v>
      </c>
      <c r="C341" s="6">
        <v>538321.46510000003</v>
      </c>
      <c r="D341" s="6">
        <v>173.072</v>
      </c>
      <c r="E341" s="7" t="s">
        <v>8</v>
      </c>
      <c r="F341" s="6">
        <v>0</v>
      </c>
      <c r="G341" s="8"/>
      <c r="I341">
        <f t="shared" si="15"/>
        <v>-270084.49999999721</v>
      </c>
      <c r="J341">
        <f t="shared" si="16"/>
        <v>1749749.2000000784</v>
      </c>
      <c r="K341">
        <f t="shared" si="17"/>
        <v>-17468.000000000018</v>
      </c>
    </row>
    <row r="342" spans="2:11" x14ac:dyDescent="0.3">
      <c r="B342" s="6">
        <v>216623.7414</v>
      </c>
      <c r="C342" s="6">
        <v>538322.44940000004</v>
      </c>
      <c r="D342" s="6">
        <v>173.05199999999999</v>
      </c>
      <c r="E342" s="7" t="s">
        <v>8</v>
      </c>
      <c r="F342" s="6">
        <v>0</v>
      </c>
      <c r="G342" s="8"/>
      <c r="I342">
        <f t="shared" si="15"/>
        <v>-270260.7999999891</v>
      </c>
      <c r="J342">
        <f t="shared" si="16"/>
        <v>1750733.6000000359</v>
      </c>
      <c r="K342">
        <f t="shared" si="17"/>
        <v>-17488</v>
      </c>
    </row>
    <row r="343" spans="2:11" x14ac:dyDescent="0.3">
      <c r="B343" s="6">
        <v>216623.56510000001</v>
      </c>
      <c r="C343" s="6">
        <v>538323.4338</v>
      </c>
      <c r="D343" s="6">
        <v>173.03200000000001</v>
      </c>
      <c r="E343" s="7" t="s">
        <v>8</v>
      </c>
      <c r="F343" s="6">
        <v>0</v>
      </c>
      <c r="G343" s="8"/>
      <c r="I343">
        <f t="shared" si="15"/>
        <v>-270437.39999999525</v>
      </c>
      <c r="J343">
        <f t="shared" si="16"/>
        <v>1751717.799999984</v>
      </c>
      <c r="K343">
        <f t="shared" si="17"/>
        <v>-17508.000000000011</v>
      </c>
    </row>
    <row r="344" spans="2:11" x14ac:dyDescent="0.3">
      <c r="B344" s="6">
        <v>216623.3885</v>
      </c>
      <c r="C344" s="6">
        <v>538324.41799999995</v>
      </c>
      <c r="D344" s="6">
        <v>173.012</v>
      </c>
      <c r="E344" s="7" t="s">
        <v>8</v>
      </c>
      <c r="F344" s="6">
        <v>0</v>
      </c>
      <c r="G344" s="8"/>
      <c r="I344">
        <f t="shared" si="15"/>
        <v>-270614.19999998179</v>
      </c>
      <c r="J344">
        <f t="shared" si="16"/>
        <v>1752702.099999995</v>
      </c>
      <c r="K344">
        <f t="shared" si="17"/>
        <v>-17528.000000000022</v>
      </c>
    </row>
    <row r="345" spans="2:11" x14ac:dyDescent="0.3">
      <c r="B345" s="6">
        <v>216623.21170000001</v>
      </c>
      <c r="C345" s="6">
        <v>538325.40229999996</v>
      </c>
      <c r="D345" s="6">
        <v>172.99199999999999</v>
      </c>
      <c r="E345" s="7" t="s">
        <v>8</v>
      </c>
      <c r="F345" s="6">
        <v>0</v>
      </c>
      <c r="G345" s="8"/>
      <c r="I345">
        <f t="shared" si="15"/>
        <v>-270791.29999998258</v>
      </c>
      <c r="J345">
        <f t="shared" si="16"/>
        <v>1753686.3000000594</v>
      </c>
      <c r="K345">
        <f t="shared" si="17"/>
        <v>-17548</v>
      </c>
    </row>
    <row r="346" spans="2:11" x14ac:dyDescent="0.3">
      <c r="B346" s="6">
        <v>216623.03460000001</v>
      </c>
      <c r="C346" s="6">
        <v>538326.38650000002</v>
      </c>
      <c r="D346" s="6">
        <v>172.97200000000001</v>
      </c>
      <c r="E346" s="7" t="s">
        <v>8</v>
      </c>
      <c r="F346" s="6">
        <v>0</v>
      </c>
      <c r="G346" s="8"/>
      <c r="I346">
        <f t="shared" si="15"/>
        <v>-270968.59999999288</v>
      </c>
      <c r="J346">
        <f t="shared" si="16"/>
        <v>1754670.4000000609</v>
      </c>
      <c r="K346">
        <f t="shared" si="17"/>
        <v>-17568.000000000011</v>
      </c>
    </row>
    <row r="347" spans="2:11" x14ac:dyDescent="0.3">
      <c r="B347" s="6">
        <v>216622.8573</v>
      </c>
      <c r="C347" s="6">
        <v>538327.37060000002</v>
      </c>
      <c r="D347" s="6">
        <v>172.952</v>
      </c>
      <c r="E347" s="7" t="s">
        <v>8</v>
      </c>
      <c r="F347" s="6">
        <v>0</v>
      </c>
      <c r="G347" s="8"/>
      <c r="I347">
        <f t="shared" si="15"/>
        <v>-271098.89999998268</v>
      </c>
      <c r="J347">
        <f t="shared" si="16"/>
        <v>1755392.300000065</v>
      </c>
      <c r="K347">
        <f t="shared" si="17"/>
        <v>-17582.000000000022</v>
      </c>
    </row>
    <row r="348" spans="2:11" x14ac:dyDescent="0.3">
      <c r="B348" s="6">
        <v>216622.72700000001</v>
      </c>
      <c r="C348" s="6">
        <v>538328.09250000003</v>
      </c>
      <c r="D348" s="6">
        <v>172.93799999999999</v>
      </c>
      <c r="E348" s="7" t="s">
        <v>8</v>
      </c>
      <c r="F348" s="6">
        <v>0</v>
      </c>
      <c r="G348" s="8"/>
      <c r="I348">
        <f t="shared" si="15"/>
        <v>-271146.19999998831</v>
      </c>
      <c r="J348">
        <f t="shared" si="16"/>
        <v>1755654.5000000624</v>
      </c>
      <c r="K348">
        <f t="shared" si="17"/>
        <v>-17588.000000000022</v>
      </c>
    </row>
    <row r="349" spans="2:11" x14ac:dyDescent="0.3">
      <c r="B349" s="6">
        <v>216622.67970000001</v>
      </c>
      <c r="C349" s="6">
        <v>538328.35470000003</v>
      </c>
      <c r="D349" s="6">
        <v>172.93199999999999</v>
      </c>
      <c r="E349" s="7" t="s">
        <v>8</v>
      </c>
      <c r="F349" s="6">
        <v>0</v>
      </c>
      <c r="G349" s="8"/>
      <c r="I349">
        <f t="shared" si="15"/>
        <v>-271323.99999999325</v>
      </c>
      <c r="J349">
        <f t="shared" si="16"/>
        <v>1756638.6000000639</v>
      </c>
      <c r="K349">
        <f t="shared" si="17"/>
        <v>-17607</v>
      </c>
    </row>
    <row r="350" spans="2:11" x14ac:dyDescent="0.3">
      <c r="B350" s="6">
        <v>216622.5019</v>
      </c>
      <c r="C350" s="6">
        <v>538329.33880000003</v>
      </c>
      <c r="D350" s="6">
        <v>172.91300000000001</v>
      </c>
      <c r="E350" s="7" t="s">
        <v>8</v>
      </c>
      <c r="F350" s="6">
        <v>0</v>
      </c>
      <c r="G350" s="8"/>
      <c r="I350">
        <f t="shared" si="15"/>
        <v>-271502.09999998333</v>
      </c>
      <c r="J350">
        <f t="shared" si="16"/>
        <v>1757622.6000000024</v>
      </c>
      <c r="K350">
        <f t="shared" si="17"/>
        <v>-17627.000000000011</v>
      </c>
    </row>
    <row r="351" spans="2:11" x14ac:dyDescent="0.3">
      <c r="B351" s="6">
        <v>216622.32380000001</v>
      </c>
      <c r="C351" s="6">
        <v>538330.32279999997</v>
      </c>
      <c r="D351" s="6">
        <v>172.893</v>
      </c>
      <c r="E351" s="7" t="s">
        <v>8</v>
      </c>
      <c r="F351" s="6">
        <v>0</v>
      </c>
      <c r="G351" s="8"/>
      <c r="I351">
        <f t="shared" si="15"/>
        <v>-271680.49999998766</v>
      </c>
      <c r="J351">
        <f t="shared" si="16"/>
        <v>1758606.6000000574</v>
      </c>
      <c r="K351">
        <f t="shared" si="17"/>
        <v>-17647.000000000018</v>
      </c>
    </row>
    <row r="352" spans="2:11" x14ac:dyDescent="0.3">
      <c r="B352" s="6">
        <v>216622.14540000001</v>
      </c>
      <c r="C352" s="6">
        <v>538331.30680000002</v>
      </c>
      <c r="D352" s="6">
        <v>172.87299999999999</v>
      </c>
      <c r="E352" s="7" t="s">
        <v>8</v>
      </c>
      <c r="F352" s="6">
        <v>0</v>
      </c>
      <c r="G352" s="8"/>
      <c r="I352">
        <f t="shared" si="15"/>
        <v>-271859.10000000149</v>
      </c>
      <c r="J352">
        <f t="shared" si="16"/>
        <v>1759590.5000000494</v>
      </c>
      <c r="K352">
        <f t="shared" si="17"/>
        <v>-17667</v>
      </c>
    </row>
    <row r="353" spans="2:11" x14ac:dyDescent="0.3">
      <c r="B353" s="6">
        <v>216621.96679999999</v>
      </c>
      <c r="C353" s="6">
        <v>538332.29070000001</v>
      </c>
      <c r="D353" s="6">
        <v>172.85300000000001</v>
      </c>
      <c r="E353" s="7" t="s">
        <v>8</v>
      </c>
      <c r="F353" s="6">
        <v>0</v>
      </c>
      <c r="G353" s="8"/>
      <c r="I353">
        <f t="shared" si="15"/>
        <v>-272037.89999999572</v>
      </c>
      <c r="J353">
        <f t="shared" si="16"/>
        <v>1760574.4000000414</v>
      </c>
      <c r="K353">
        <f t="shared" si="17"/>
        <v>-17687.000000000011</v>
      </c>
    </row>
    <row r="354" spans="2:11" x14ac:dyDescent="0.3">
      <c r="B354" s="6">
        <v>216621.788</v>
      </c>
      <c r="C354" s="6">
        <v>538333.2746</v>
      </c>
      <c r="D354" s="6">
        <v>172.833</v>
      </c>
      <c r="E354" s="7" t="s">
        <v>8</v>
      </c>
      <c r="F354" s="6">
        <v>0</v>
      </c>
      <c r="G354" s="8"/>
      <c r="I354">
        <f t="shared" si="15"/>
        <v>-272217.00000000419</v>
      </c>
      <c r="J354">
        <f t="shared" si="16"/>
        <v>1761558.2000000868</v>
      </c>
      <c r="K354">
        <f t="shared" si="17"/>
        <v>-17707.000000000022</v>
      </c>
    </row>
    <row r="355" spans="2:11" x14ac:dyDescent="0.3">
      <c r="B355" s="6">
        <v>216621.60889999999</v>
      </c>
      <c r="C355" s="6">
        <v>538334.25840000005</v>
      </c>
      <c r="D355" s="6">
        <v>172.81299999999999</v>
      </c>
      <c r="E355" s="7" t="s">
        <v>8</v>
      </c>
      <c r="F355" s="6">
        <v>0</v>
      </c>
      <c r="G355" s="8"/>
      <c r="I355">
        <f t="shared" si="15"/>
        <v>-272396.39999999781</v>
      </c>
      <c r="J355">
        <f t="shared" si="16"/>
        <v>1762542.0000000158</v>
      </c>
      <c r="K355">
        <f t="shared" si="17"/>
        <v>-17727.000000000004</v>
      </c>
    </row>
    <row r="356" spans="2:11" x14ac:dyDescent="0.3">
      <c r="B356" s="6">
        <v>216621.4295</v>
      </c>
      <c r="C356" s="6">
        <v>538335.24219999998</v>
      </c>
      <c r="D356" s="6">
        <v>172.79300000000001</v>
      </c>
      <c r="E356" s="7" t="s">
        <v>8</v>
      </c>
      <c r="F356" s="6">
        <v>0</v>
      </c>
      <c r="G356" s="8"/>
      <c r="I356">
        <f t="shared" si="15"/>
        <v>-272576.00000000093</v>
      </c>
      <c r="J356">
        <f t="shared" si="16"/>
        <v>1763525.6999999983</v>
      </c>
      <c r="K356">
        <f t="shared" si="17"/>
        <v>-17746.000000000011</v>
      </c>
    </row>
    <row r="357" spans="2:11" x14ac:dyDescent="0.3">
      <c r="B357" s="6">
        <v>216621.2499</v>
      </c>
      <c r="C357" s="6">
        <v>538336.22589999996</v>
      </c>
      <c r="D357" s="6">
        <v>172.774</v>
      </c>
      <c r="E357" s="7" t="s">
        <v>8</v>
      </c>
      <c r="F357" s="6">
        <v>0</v>
      </c>
      <c r="G357" s="8"/>
      <c r="I357">
        <f t="shared" si="15"/>
        <v>-272755.8999999892</v>
      </c>
      <c r="J357">
        <f t="shared" si="16"/>
        <v>1764509.3999999808</v>
      </c>
      <c r="K357">
        <f t="shared" si="17"/>
        <v>-17766.000000000018</v>
      </c>
    </row>
    <row r="358" spans="2:11" x14ac:dyDescent="0.3">
      <c r="B358" s="6">
        <v>216621.07</v>
      </c>
      <c r="C358" s="6">
        <v>538337.20959999994</v>
      </c>
      <c r="D358" s="6">
        <v>172.75399999999999</v>
      </c>
      <c r="E358" s="7" t="s">
        <v>8</v>
      </c>
      <c r="F358" s="6">
        <v>0</v>
      </c>
      <c r="G358" s="8"/>
      <c r="I358">
        <f t="shared" si="15"/>
        <v>-272935.99999998696</v>
      </c>
      <c r="J358">
        <f t="shared" si="16"/>
        <v>1765493.1000000797</v>
      </c>
      <c r="K358">
        <f t="shared" si="17"/>
        <v>-17786</v>
      </c>
    </row>
    <row r="359" spans="2:11" x14ac:dyDescent="0.3">
      <c r="B359" s="6">
        <v>216620.88990000001</v>
      </c>
      <c r="C359" s="6">
        <v>538338.19330000004</v>
      </c>
      <c r="D359" s="6">
        <v>172.73400000000001</v>
      </c>
      <c r="E359" s="7" t="s">
        <v>8</v>
      </c>
      <c r="F359" s="6">
        <v>0</v>
      </c>
      <c r="G359" s="8"/>
      <c r="I359">
        <f t="shared" si="15"/>
        <v>-273116.50000000373</v>
      </c>
      <c r="J359">
        <f t="shared" si="16"/>
        <v>1766476.6000000527</v>
      </c>
      <c r="K359">
        <f t="shared" si="17"/>
        <v>-17806.000000000011</v>
      </c>
    </row>
    <row r="360" spans="2:11" x14ac:dyDescent="0.3">
      <c r="B360" s="6">
        <v>216620.70939999999</v>
      </c>
      <c r="C360" s="6">
        <v>538339.17680000002</v>
      </c>
      <c r="D360" s="6">
        <v>172.714</v>
      </c>
      <c r="E360" s="7" t="s">
        <v>8</v>
      </c>
      <c r="F360" s="6">
        <v>0</v>
      </c>
      <c r="G360" s="8"/>
      <c r="I360">
        <f t="shared" si="15"/>
        <v>-273297.09999999614</v>
      </c>
      <c r="J360">
        <f t="shared" si="16"/>
        <v>1767460.2000000887</v>
      </c>
      <c r="K360">
        <f t="shared" si="17"/>
        <v>-17826.000000000022</v>
      </c>
    </row>
    <row r="361" spans="2:11" x14ac:dyDescent="0.3">
      <c r="B361" s="6">
        <v>216620.5288</v>
      </c>
      <c r="C361" s="6">
        <v>538340.16040000005</v>
      </c>
      <c r="D361" s="6">
        <v>172.69399999999999</v>
      </c>
      <c r="E361" s="7" t="s">
        <v>8</v>
      </c>
      <c r="F361" s="6">
        <v>0</v>
      </c>
      <c r="G361" s="8"/>
      <c r="I361">
        <f t="shared" si="15"/>
        <v>-273478.10000000754</v>
      </c>
      <c r="J361">
        <f t="shared" si="16"/>
        <v>1768443.7000000617</v>
      </c>
      <c r="K361">
        <f t="shared" si="17"/>
        <v>-17846.000000000004</v>
      </c>
    </row>
    <row r="362" spans="2:11" x14ac:dyDescent="0.3">
      <c r="B362" s="6">
        <v>216620.34779999999</v>
      </c>
      <c r="C362" s="6">
        <v>538341.14390000002</v>
      </c>
      <c r="D362" s="6">
        <v>172.67400000000001</v>
      </c>
      <c r="E362" s="7" t="s">
        <v>8</v>
      </c>
      <c r="F362" s="6">
        <v>0</v>
      </c>
      <c r="G362" s="8"/>
      <c r="I362">
        <f t="shared" si="15"/>
        <v>-273659.29999999935</v>
      </c>
      <c r="J362">
        <f t="shared" si="16"/>
        <v>1769427.1000000881</v>
      </c>
      <c r="K362">
        <f t="shared" si="17"/>
        <v>-17866.000000000015</v>
      </c>
    </row>
    <row r="363" spans="2:11" x14ac:dyDescent="0.3">
      <c r="B363" s="6">
        <v>216620.1666</v>
      </c>
      <c r="C363" s="6">
        <v>538342.12730000005</v>
      </c>
      <c r="D363" s="6">
        <v>172.654</v>
      </c>
      <c r="E363" s="7" t="s">
        <v>8</v>
      </c>
      <c r="F363" s="6">
        <v>0</v>
      </c>
      <c r="G363" s="8"/>
      <c r="I363">
        <f t="shared" si="15"/>
        <v>-273840.8000000054</v>
      </c>
      <c r="J363">
        <f t="shared" si="16"/>
        <v>1770410.4999999981</v>
      </c>
      <c r="K363">
        <f t="shared" si="17"/>
        <v>-17886.000000000025</v>
      </c>
    </row>
    <row r="364" spans="2:11" x14ac:dyDescent="0.3">
      <c r="B364" s="6">
        <v>216619.98509999999</v>
      </c>
      <c r="C364" s="6">
        <v>538343.11069999996</v>
      </c>
      <c r="D364" s="6">
        <v>172.63399999999999</v>
      </c>
      <c r="E364" s="7" t="s">
        <v>8</v>
      </c>
      <c r="F364" s="6">
        <v>0</v>
      </c>
      <c r="G364" s="8"/>
      <c r="I364">
        <f t="shared" si="15"/>
        <v>-274022.49999999185</v>
      </c>
      <c r="J364">
        <f t="shared" si="16"/>
        <v>1771393.9000000246</v>
      </c>
      <c r="K364">
        <f t="shared" si="17"/>
        <v>-17905</v>
      </c>
    </row>
    <row r="365" spans="2:11" x14ac:dyDescent="0.3">
      <c r="B365" s="6">
        <v>216619.8034</v>
      </c>
      <c r="C365" s="6">
        <v>538344.09409999999</v>
      </c>
      <c r="D365" s="6">
        <v>172.61500000000001</v>
      </c>
      <c r="E365" s="7" t="s">
        <v>8</v>
      </c>
      <c r="F365" s="6">
        <v>0</v>
      </c>
      <c r="G365" s="8"/>
      <c r="I365">
        <f t="shared" si="15"/>
        <v>-274204.49999999255</v>
      </c>
      <c r="J365">
        <f t="shared" si="16"/>
        <v>1772377.1999999881</v>
      </c>
      <c r="K365">
        <f t="shared" si="17"/>
        <v>-17925.000000000011</v>
      </c>
    </row>
    <row r="366" spans="2:11" x14ac:dyDescent="0.3">
      <c r="B366" s="6">
        <v>216619.6214</v>
      </c>
      <c r="C366" s="6">
        <v>538345.07739999995</v>
      </c>
      <c r="D366" s="6">
        <v>172.595</v>
      </c>
      <c r="E366" s="7" t="s">
        <v>8</v>
      </c>
      <c r="F366" s="6">
        <v>0</v>
      </c>
      <c r="G366" s="8"/>
      <c r="I366">
        <f t="shared" si="15"/>
        <v>-274386.8000000075</v>
      </c>
      <c r="J366">
        <f t="shared" si="16"/>
        <v>1773360.400000005</v>
      </c>
      <c r="K366">
        <f t="shared" si="17"/>
        <v>-17945.000000000022</v>
      </c>
    </row>
    <row r="367" spans="2:11" x14ac:dyDescent="0.3">
      <c r="B367" s="6">
        <v>216619.43909999999</v>
      </c>
      <c r="C367" s="6">
        <v>538346.06059999997</v>
      </c>
      <c r="D367" s="6">
        <v>172.57499999999999</v>
      </c>
      <c r="E367" s="7" t="s">
        <v>8</v>
      </c>
      <c r="F367" s="6">
        <v>0</v>
      </c>
      <c r="G367" s="8"/>
      <c r="I367">
        <f t="shared" si="15"/>
        <v>-274569.40000000759</v>
      </c>
      <c r="J367">
        <f t="shared" si="16"/>
        <v>1774343.600000022</v>
      </c>
      <c r="K367">
        <f t="shared" si="17"/>
        <v>-17965.000000000004</v>
      </c>
    </row>
    <row r="368" spans="2:11" x14ac:dyDescent="0.3">
      <c r="B368" s="6">
        <v>216619.25649999999</v>
      </c>
      <c r="C368" s="6">
        <v>538347.04379999998</v>
      </c>
      <c r="D368" s="6">
        <v>172.55500000000001</v>
      </c>
      <c r="E368" s="7" t="s">
        <v>8</v>
      </c>
      <c r="F368" s="6">
        <v>0</v>
      </c>
      <c r="G368" s="8"/>
      <c r="I368">
        <f t="shared" si="15"/>
        <v>-274703.50000000326</v>
      </c>
      <c r="J368">
        <f t="shared" si="16"/>
        <v>1775064.6999999881</v>
      </c>
      <c r="K368">
        <f t="shared" si="17"/>
        <v>-17980.000000000018</v>
      </c>
    </row>
    <row r="369" spans="2:11" x14ac:dyDescent="0.3">
      <c r="B369" s="6">
        <v>216619.12239999999</v>
      </c>
      <c r="C369" s="6">
        <v>538347.76489999995</v>
      </c>
      <c r="D369" s="6">
        <v>172.54</v>
      </c>
      <c r="E369" s="7" t="s">
        <v>8</v>
      </c>
      <c r="F369" s="6">
        <v>0</v>
      </c>
      <c r="G369" s="8"/>
      <c r="I369">
        <f t="shared" si="15"/>
        <v>-274752.19999998808</v>
      </c>
      <c r="J369">
        <f t="shared" si="16"/>
        <v>1775326.7000000924</v>
      </c>
      <c r="K369">
        <f t="shared" si="17"/>
        <v>-17985.000000000015</v>
      </c>
    </row>
    <row r="370" spans="2:11" x14ac:dyDescent="0.3">
      <c r="B370" s="6">
        <v>216619.07370000001</v>
      </c>
      <c r="C370" s="6">
        <v>538348.02690000006</v>
      </c>
      <c r="D370" s="6">
        <v>172.535</v>
      </c>
      <c r="E370" s="7" t="s">
        <v>8</v>
      </c>
      <c r="F370" s="6">
        <v>0</v>
      </c>
      <c r="G370" s="8"/>
      <c r="I370">
        <f t="shared" si="15"/>
        <v>-274935.29999998282</v>
      </c>
      <c r="J370">
        <f t="shared" si="16"/>
        <v>1776309.8000000464</v>
      </c>
      <c r="K370">
        <f t="shared" si="17"/>
        <v>-18005.000000000025</v>
      </c>
    </row>
    <row r="371" spans="2:11" x14ac:dyDescent="0.3">
      <c r="B371" s="6">
        <v>216618.89060000001</v>
      </c>
      <c r="C371" s="6">
        <v>538349.01</v>
      </c>
      <c r="D371" s="6">
        <v>172.51499999999999</v>
      </c>
      <c r="E371" s="7" t="s">
        <v>8</v>
      </c>
      <c r="F371" s="6">
        <v>0</v>
      </c>
      <c r="G371" s="8"/>
      <c r="I371">
        <f t="shared" si="15"/>
        <v>-275118.6999999918</v>
      </c>
      <c r="J371">
        <f t="shared" si="16"/>
        <v>1777292.9000000004</v>
      </c>
      <c r="K371">
        <f t="shared" si="17"/>
        <v>-18025.000000000007</v>
      </c>
    </row>
    <row r="372" spans="2:11" x14ac:dyDescent="0.3">
      <c r="B372" s="6">
        <v>216618.7072</v>
      </c>
      <c r="C372" s="6">
        <v>538349.99309999996</v>
      </c>
      <c r="D372" s="6">
        <v>172.495</v>
      </c>
      <c r="E372" s="7" t="s">
        <v>8</v>
      </c>
      <c r="F372" s="6">
        <v>0</v>
      </c>
      <c r="G372" s="8"/>
      <c r="I372">
        <f t="shared" si="15"/>
        <v>-275302.39999998594</v>
      </c>
      <c r="J372">
        <f t="shared" si="16"/>
        <v>1778275.9000000078</v>
      </c>
      <c r="K372">
        <f t="shared" si="17"/>
        <v>-18044.000000000011</v>
      </c>
    </row>
    <row r="373" spans="2:11" x14ac:dyDescent="0.3">
      <c r="B373" s="6">
        <v>216618.52350000001</v>
      </c>
      <c r="C373" s="6">
        <v>538350.97609999997</v>
      </c>
      <c r="D373" s="6">
        <v>172.476</v>
      </c>
      <c r="E373" s="7" t="s">
        <v>8</v>
      </c>
      <c r="F373" s="6">
        <v>0</v>
      </c>
      <c r="G373" s="8"/>
      <c r="I373">
        <f t="shared" si="15"/>
        <v>-275486.29999998957</v>
      </c>
      <c r="J373">
        <f t="shared" si="16"/>
        <v>1779258.8000000687</v>
      </c>
      <c r="K373">
        <f t="shared" si="17"/>
        <v>-18064.000000000022</v>
      </c>
    </row>
    <row r="374" spans="2:11" x14ac:dyDescent="0.3">
      <c r="B374" s="6">
        <v>216618.33960000001</v>
      </c>
      <c r="C374" s="6">
        <v>538351.95900000003</v>
      </c>
      <c r="D374" s="6">
        <v>172.45599999999999</v>
      </c>
      <c r="E374" s="7" t="s">
        <v>8</v>
      </c>
      <c r="F374" s="6">
        <v>0</v>
      </c>
      <c r="G374" s="8"/>
      <c r="I374">
        <f t="shared" si="15"/>
        <v>-275670.5999999831</v>
      </c>
      <c r="J374">
        <f t="shared" si="16"/>
        <v>1780241.7000000132</v>
      </c>
      <c r="K374">
        <f t="shared" si="17"/>
        <v>-18084.000000000004</v>
      </c>
    </row>
    <row r="375" spans="2:11" x14ac:dyDescent="0.3">
      <c r="B375" s="6">
        <v>216618.15530000001</v>
      </c>
      <c r="C375" s="6">
        <v>538352.94189999998</v>
      </c>
      <c r="D375" s="6">
        <v>172.43600000000001</v>
      </c>
      <c r="E375" s="7" t="s">
        <v>8</v>
      </c>
      <c r="F375" s="6">
        <v>0</v>
      </c>
      <c r="G375" s="8"/>
      <c r="I375">
        <f t="shared" si="15"/>
        <v>-275855.09999998612</v>
      </c>
      <c r="J375">
        <f t="shared" si="16"/>
        <v>1781224.5000000112</v>
      </c>
      <c r="K375">
        <f t="shared" si="17"/>
        <v>-18104.000000000015</v>
      </c>
    </row>
    <row r="376" spans="2:11" x14ac:dyDescent="0.3">
      <c r="B376" s="6">
        <v>216617.97080000001</v>
      </c>
      <c r="C376" s="6">
        <v>538353.92469999997</v>
      </c>
      <c r="D376" s="6">
        <v>172.416</v>
      </c>
      <c r="E376" s="7" t="s">
        <v>8</v>
      </c>
      <c r="F376" s="6">
        <v>0</v>
      </c>
      <c r="G376" s="8"/>
      <c r="I376">
        <f t="shared" si="15"/>
        <v>-276039.9000000034</v>
      </c>
      <c r="J376">
        <f t="shared" si="16"/>
        <v>1782207.3000000091</v>
      </c>
      <c r="K376">
        <f t="shared" si="17"/>
        <v>-18124.000000000022</v>
      </c>
    </row>
    <row r="377" spans="2:11" x14ac:dyDescent="0.3">
      <c r="B377" s="6">
        <v>216617.78599999999</v>
      </c>
      <c r="C377" s="6">
        <v>538354.90749999997</v>
      </c>
      <c r="D377" s="6">
        <v>172.39599999999999</v>
      </c>
      <c r="E377" s="7" t="s">
        <v>8</v>
      </c>
      <c r="F377" s="6">
        <v>0</v>
      </c>
      <c r="G377" s="8"/>
      <c r="I377">
        <f t="shared" si="15"/>
        <v>-276224.90000000107</v>
      </c>
      <c r="J377">
        <f t="shared" si="16"/>
        <v>1783190.0000000605</v>
      </c>
      <c r="K377">
        <f t="shared" si="17"/>
        <v>-18144.000000000007</v>
      </c>
    </row>
    <row r="378" spans="2:11" x14ac:dyDescent="0.3">
      <c r="B378" s="6">
        <v>216617.601</v>
      </c>
      <c r="C378" s="6">
        <v>538355.89020000002</v>
      </c>
      <c r="D378" s="6">
        <v>172.376</v>
      </c>
      <c r="E378" s="7" t="s">
        <v>8</v>
      </c>
      <c r="F378" s="6">
        <v>0</v>
      </c>
      <c r="G378" s="8"/>
      <c r="I378">
        <f t="shared" si="15"/>
        <v>-276410.29999998864</v>
      </c>
      <c r="J378">
        <f t="shared" si="16"/>
        <v>1784172.6999999955</v>
      </c>
      <c r="K378">
        <f t="shared" si="17"/>
        <v>-18164.000000000015</v>
      </c>
    </row>
    <row r="379" spans="2:11" x14ac:dyDescent="0.3">
      <c r="B379" s="6">
        <v>216617.41560000001</v>
      </c>
      <c r="C379" s="6">
        <v>538356.87289999996</v>
      </c>
      <c r="D379" s="6">
        <v>172.35599999999999</v>
      </c>
      <c r="E379" s="7" t="s">
        <v>8</v>
      </c>
      <c r="F379" s="6">
        <v>0</v>
      </c>
      <c r="G379" s="8"/>
      <c r="I379">
        <f t="shared" si="15"/>
        <v>-276595.8999999857</v>
      </c>
      <c r="J379">
        <f t="shared" si="16"/>
        <v>1785155.299999984</v>
      </c>
      <c r="K379">
        <f t="shared" si="17"/>
        <v>-18183.999999999996</v>
      </c>
    </row>
    <row r="380" spans="2:11" x14ac:dyDescent="0.3">
      <c r="B380" s="6">
        <v>216617.23</v>
      </c>
      <c r="C380" s="6">
        <v>538357.85549999995</v>
      </c>
      <c r="D380" s="6">
        <v>172.33600000000001</v>
      </c>
      <c r="E380" s="7" t="s">
        <v>8</v>
      </c>
      <c r="F380" s="6">
        <v>0</v>
      </c>
      <c r="G380" s="8"/>
      <c r="I380">
        <f t="shared" si="15"/>
        <v>-276781.90000000177</v>
      </c>
      <c r="J380">
        <f t="shared" si="16"/>
        <v>1786137.9000000888</v>
      </c>
      <c r="K380">
        <f t="shared" si="17"/>
        <v>-18203.000000000004</v>
      </c>
    </row>
    <row r="381" spans="2:11" x14ac:dyDescent="0.3">
      <c r="B381" s="6">
        <v>216617.04399999999</v>
      </c>
      <c r="C381" s="6">
        <v>538358.83810000005</v>
      </c>
      <c r="D381" s="6">
        <v>172.31700000000001</v>
      </c>
      <c r="E381" s="7" t="s">
        <v>8</v>
      </c>
      <c r="F381" s="6">
        <v>0</v>
      </c>
      <c r="G381" s="8"/>
      <c r="I381">
        <f t="shared" si="15"/>
        <v>-276968.09999999823</v>
      </c>
      <c r="J381">
        <f t="shared" si="16"/>
        <v>1787120.4000000143</v>
      </c>
      <c r="K381">
        <f t="shared" si="17"/>
        <v>-18223.000000000015</v>
      </c>
    </row>
    <row r="382" spans="2:11" x14ac:dyDescent="0.3">
      <c r="B382" s="6">
        <v>216616.8578</v>
      </c>
      <c r="C382" s="6">
        <v>538359.82059999998</v>
      </c>
      <c r="D382" s="6">
        <v>172.297</v>
      </c>
      <c r="E382" s="7" t="s">
        <v>8</v>
      </c>
      <c r="F382" s="6">
        <v>0</v>
      </c>
      <c r="G382" s="8"/>
      <c r="I382">
        <f t="shared" si="15"/>
        <v>-277154.60000000894</v>
      </c>
      <c r="J382">
        <f t="shared" si="16"/>
        <v>1788102.7999999933</v>
      </c>
      <c r="K382">
        <f t="shared" si="17"/>
        <v>-18243.000000000022</v>
      </c>
    </row>
    <row r="383" spans="2:11" x14ac:dyDescent="0.3">
      <c r="B383" s="6">
        <v>216616.67129999999</v>
      </c>
      <c r="C383" s="6">
        <v>538360.80299999996</v>
      </c>
      <c r="D383" s="6">
        <v>172.27699999999999</v>
      </c>
      <c r="E383" s="7" t="s">
        <v>8</v>
      </c>
      <c r="F383" s="6">
        <v>0</v>
      </c>
      <c r="G383" s="8"/>
      <c r="I383">
        <f t="shared" si="15"/>
        <v>-277341.4000000048</v>
      </c>
      <c r="J383">
        <f t="shared" si="16"/>
        <v>1789085.2000000887</v>
      </c>
      <c r="K383">
        <f t="shared" si="17"/>
        <v>-18263.000000000004</v>
      </c>
    </row>
    <row r="384" spans="2:11" x14ac:dyDescent="0.3">
      <c r="B384" s="6">
        <v>216616.48449999999</v>
      </c>
      <c r="C384" s="6">
        <v>538361.78540000005</v>
      </c>
      <c r="D384" s="6">
        <v>172.25700000000001</v>
      </c>
      <c r="E384" s="7" t="s">
        <v>8</v>
      </c>
      <c r="F384" s="6">
        <v>0</v>
      </c>
      <c r="G384" s="8"/>
      <c r="I384">
        <f t="shared" si="15"/>
        <v>-277528.4999999858</v>
      </c>
      <c r="J384">
        <f t="shared" si="16"/>
        <v>1790067.6000000676</v>
      </c>
      <c r="K384">
        <f t="shared" si="17"/>
        <v>-18283.000000000015</v>
      </c>
    </row>
    <row r="385" spans="2:11" x14ac:dyDescent="0.3">
      <c r="B385" s="6">
        <v>216616.29740000001</v>
      </c>
      <c r="C385" s="6">
        <v>538362.76780000003</v>
      </c>
      <c r="D385" s="6">
        <v>172.23699999999999</v>
      </c>
      <c r="E385" s="7" t="s">
        <v>8</v>
      </c>
      <c r="F385" s="6">
        <v>0</v>
      </c>
      <c r="G385" s="8"/>
      <c r="I385">
        <f t="shared" si="15"/>
        <v>-277715.90000001015</v>
      </c>
      <c r="J385">
        <f t="shared" si="16"/>
        <v>1791049.8999999836</v>
      </c>
      <c r="K385">
        <f t="shared" si="17"/>
        <v>-18302.999999999996</v>
      </c>
    </row>
    <row r="386" spans="2:11" x14ac:dyDescent="0.3">
      <c r="B386" s="6">
        <v>216616.11</v>
      </c>
      <c r="C386" s="6">
        <v>538363.75009999995</v>
      </c>
      <c r="D386" s="6">
        <v>172.21700000000001</v>
      </c>
      <c r="E386" s="7" t="s">
        <v>8</v>
      </c>
      <c r="F386" s="6">
        <v>0</v>
      </c>
      <c r="G386" s="8"/>
      <c r="I386">
        <f t="shared" si="15"/>
        <v>-277903.59999999055</v>
      </c>
      <c r="J386">
        <f t="shared" si="16"/>
        <v>1792032.1000000695</v>
      </c>
      <c r="K386">
        <f t="shared" si="17"/>
        <v>-18323.000000000007</v>
      </c>
    </row>
    <row r="387" spans="2:11" x14ac:dyDescent="0.3">
      <c r="B387" s="6">
        <v>216615.92230000001</v>
      </c>
      <c r="C387" s="6">
        <v>538364.73230000003</v>
      </c>
      <c r="D387" s="6">
        <v>172.197</v>
      </c>
      <c r="E387" s="7" t="s">
        <v>8</v>
      </c>
      <c r="F387" s="6">
        <v>0</v>
      </c>
      <c r="G387" s="8"/>
      <c r="I387">
        <f t="shared" si="15"/>
        <v>-278091.59999998519</v>
      </c>
      <c r="J387">
        <f t="shared" si="16"/>
        <v>1793014.3000000389</v>
      </c>
      <c r="K387">
        <f t="shared" si="17"/>
        <v>-18342.000000000015</v>
      </c>
    </row>
    <row r="388" spans="2:11" x14ac:dyDescent="0.3">
      <c r="B388" s="6">
        <v>216615.73430000001</v>
      </c>
      <c r="C388" s="6">
        <v>538365.7145</v>
      </c>
      <c r="D388" s="6">
        <v>172.178</v>
      </c>
      <c r="E388" s="7" t="s">
        <v>8</v>
      </c>
      <c r="F388" s="6">
        <v>0</v>
      </c>
      <c r="G388" s="8"/>
      <c r="I388">
        <f t="shared" si="15"/>
        <v>-278279.79999998934</v>
      </c>
      <c r="J388">
        <f t="shared" si="16"/>
        <v>1793996.4000000618</v>
      </c>
      <c r="K388">
        <f t="shared" si="17"/>
        <v>-18362.000000000022</v>
      </c>
    </row>
    <row r="389" spans="2:11" x14ac:dyDescent="0.3">
      <c r="B389" s="6">
        <v>216615.54610000001</v>
      </c>
      <c r="C389" s="6">
        <v>538366.69660000002</v>
      </c>
      <c r="D389" s="6">
        <v>172.15799999999999</v>
      </c>
      <c r="E389" s="7" t="s">
        <v>8</v>
      </c>
      <c r="F389" s="6">
        <v>0</v>
      </c>
      <c r="G389" s="8"/>
      <c r="I389">
        <f t="shared" si="15"/>
        <v>-278418.19999998552</v>
      </c>
      <c r="J389">
        <f t="shared" si="16"/>
        <v>1794716.6999999899</v>
      </c>
      <c r="K389">
        <f t="shared" si="17"/>
        <v>-18377.000000000011</v>
      </c>
    </row>
    <row r="390" spans="2:11" x14ac:dyDescent="0.3">
      <c r="B390" s="6">
        <v>216615.40770000001</v>
      </c>
      <c r="C390" s="6">
        <v>538367.41689999995</v>
      </c>
      <c r="D390" s="6">
        <v>172.143</v>
      </c>
      <c r="E390" s="7" t="s">
        <v>8</v>
      </c>
      <c r="F390" s="6">
        <v>0</v>
      </c>
      <c r="G390" s="8"/>
      <c r="I390">
        <f t="shared" si="15"/>
        <v>-278468.39999998338</v>
      </c>
      <c r="J390">
        <f t="shared" si="16"/>
        <v>1794978.4000000218</v>
      </c>
      <c r="K390">
        <f t="shared" si="17"/>
        <v>-18382.000000000004</v>
      </c>
    </row>
    <row r="391" spans="2:11" x14ac:dyDescent="0.3">
      <c r="B391" s="6">
        <v>216615.35750000001</v>
      </c>
      <c r="C391" s="6">
        <v>538367.67859999998</v>
      </c>
      <c r="D391" s="6">
        <v>172.13800000000001</v>
      </c>
      <c r="E391" s="7" t="s">
        <v>8</v>
      </c>
      <c r="F391" s="6">
        <v>0</v>
      </c>
      <c r="G391" s="8"/>
      <c r="I391">
        <f t="shared" si="15"/>
        <v>-278657.29999999166</v>
      </c>
      <c r="J391">
        <f t="shared" si="16"/>
        <v>1795960.3999999817</v>
      </c>
      <c r="K391">
        <f t="shared" si="17"/>
        <v>-18402.000000000015</v>
      </c>
    </row>
    <row r="392" spans="2:11" x14ac:dyDescent="0.3">
      <c r="B392" s="6">
        <v>216615.1686</v>
      </c>
      <c r="C392" s="6">
        <v>538368.66059999994</v>
      </c>
      <c r="D392" s="6">
        <v>172.11799999999999</v>
      </c>
      <c r="E392" s="7" t="s">
        <v>8</v>
      </c>
      <c r="F392" s="6">
        <v>0</v>
      </c>
      <c r="G392" s="8"/>
      <c r="I392">
        <f t="shared" si="15"/>
        <v>-278846.4999999851</v>
      </c>
      <c r="J392">
        <f t="shared" si="16"/>
        <v>1796942.4000000581</v>
      </c>
      <c r="K392">
        <f t="shared" si="17"/>
        <v>-18421.999999999996</v>
      </c>
    </row>
    <row r="393" spans="2:11" x14ac:dyDescent="0.3">
      <c r="B393" s="6">
        <v>216614.97940000001</v>
      </c>
      <c r="C393" s="6">
        <v>538369.64260000002</v>
      </c>
      <c r="D393" s="6">
        <v>172.09800000000001</v>
      </c>
      <c r="E393" s="7" t="s">
        <v>8</v>
      </c>
      <c r="F393" s="6">
        <v>0</v>
      </c>
      <c r="G393" s="8"/>
      <c r="I393">
        <f t="shared" si="15"/>
        <v>-279035.89999998803</v>
      </c>
      <c r="J393">
        <f t="shared" si="16"/>
        <v>1797924.3000000715</v>
      </c>
      <c r="K393">
        <f t="shared" si="17"/>
        <v>-18442.000000000007</v>
      </c>
    </row>
    <row r="394" spans="2:11" x14ac:dyDescent="0.3">
      <c r="B394" s="6">
        <v>216614.79</v>
      </c>
      <c r="C394" s="6">
        <v>538370.62450000003</v>
      </c>
      <c r="D394" s="6">
        <v>172.078</v>
      </c>
      <c r="E394" s="7" t="s">
        <v>8</v>
      </c>
      <c r="F394" s="6">
        <v>0</v>
      </c>
      <c r="G394" s="8"/>
      <c r="I394">
        <f t="shared" si="15"/>
        <v>-279225.70000000997</v>
      </c>
      <c r="J394">
        <f t="shared" si="16"/>
        <v>1798906.100000022</v>
      </c>
      <c r="K394">
        <f t="shared" si="17"/>
        <v>-18462.000000000018</v>
      </c>
    </row>
    <row r="395" spans="2:11" x14ac:dyDescent="0.3">
      <c r="B395" s="6">
        <v>216614.60019999999</v>
      </c>
      <c r="C395" s="6">
        <v>538371.60629999998</v>
      </c>
      <c r="D395" s="6">
        <v>172.05799999999999</v>
      </c>
      <c r="E395" s="7" t="s">
        <v>8</v>
      </c>
      <c r="F395" s="6">
        <v>0</v>
      </c>
      <c r="G395" s="8"/>
      <c r="I395">
        <f t="shared" si="15"/>
        <v>-279415.79999998794</v>
      </c>
      <c r="J395">
        <f t="shared" si="16"/>
        <v>1799887.9000000888</v>
      </c>
      <c r="K395">
        <f t="shared" si="17"/>
        <v>-18482</v>
      </c>
    </row>
    <row r="396" spans="2:11" x14ac:dyDescent="0.3">
      <c r="B396" s="6">
        <v>216614.41010000001</v>
      </c>
      <c r="C396" s="6">
        <v>538372.58810000005</v>
      </c>
      <c r="D396" s="6">
        <v>172.03800000000001</v>
      </c>
      <c r="E396" s="7" t="s">
        <v>8</v>
      </c>
      <c r="F396" s="6">
        <v>0</v>
      </c>
      <c r="G396" s="8"/>
      <c r="I396">
        <f t="shared" si="15"/>
        <v>-279606.20000000927</v>
      </c>
      <c r="J396">
        <f t="shared" si="16"/>
        <v>1800869.6000000928</v>
      </c>
      <c r="K396">
        <f t="shared" si="17"/>
        <v>-18501.000000000004</v>
      </c>
    </row>
    <row r="397" spans="2:11" x14ac:dyDescent="0.3">
      <c r="B397" s="6">
        <v>216614.21969999999</v>
      </c>
      <c r="C397" s="6">
        <v>538373.56980000006</v>
      </c>
      <c r="D397" s="6">
        <v>172.01900000000001</v>
      </c>
      <c r="E397" s="7" t="s">
        <v>8</v>
      </c>
      <c r="F397" s="6">
        <v>0</v>
      </c>
      <c r="G397" s="8"/>
      <c r="I397">
        <f t="shared" si="15"/>
        <v>-279796.89999998664</v>
      </c>
      <c r="J397">
        <f t="shared" si="16"/>
        <v>1801851.2000000337</v>
      </c>
      <c r="K397">
        <f t="shared" si="17"/>
        <v>-18521.000000000015</v>
      </c>
    </row>
    <row r="398" spans="2:11" x14ac:dyDescent="0.3">
      <c r="B398" s="6">
        <v>216614.02900000001</v>
      </c>
      <c r="C398" s="6">
        <v>538374.5514</v>
      </c>
      <c r="D398" s="6">
        <v>171.999</v>
      </c>
      <c r="E398" s="7" t="s">
        <v>8</v>
      </c>
      <c r="F398" s="6">
        <v>0</v>
      </c>
      <c r="G398" s="8"/>
      <c r="I398">
        <f t="shared" si="15"/>
        <v>-279987.90000000736</v>
      </c>
      <c r="J398">
        <f t="shared" si="16"/>
        <v>1802832.8000000911</v>
      </c>
      <c r="K398">
        <f t="shared" si="17"/>
        <v>-18540.999999999996</v>
      </c>
    </row>
    <row r="399" spans="2:11" x14ac:dyDescent="0.3">
      <c r="B399" s="6">
        <v>216613.83799999999</v>
      </c>
      <c r="C399" s="6">
        <v>538375.53300000005</v>
      </c>
      <c r="D399" s="6">
        <v>171.97900000000001</v>
      </c>
      <c r="E399" s="7" t="s">
        <v>8</v>
      </c>
      <c r="F399" s="6">
        <v>0</v>
      </c>
      <c r="G399" s="8"/>
      <c r="I399">
        <f t="shared" si="15"/>
        <v>-280179.19999998412</v>
      </c>
      <c r="J399">
        <f t="shared" si="16"/>
        <v>1803814.3000000855</v>
      </c>
      <c r="K399">
        <f t="shared" si="17"/>
        <v>-18561.000000000007</v>
      </c>
    </row>
    <row r="400" spans="2:11" x14ac:dyDescent="0.3">
      <c r="B400" s="6">
        <v>216613.64670000001</v>
      </c>
      <c r="C400" s="6">
        <v>538376.51450000005</v>
      </c>
      <c r="D400" s="6">
        <v>171.959</v>
      </c>
      <c r="E400" s="7" t="s">
        <v>8</v>
      </c>
      <c r="F400" s="6">
        <v>0</v>
      </c>
      <c r="G400" s="8"/>
      <c r="I400">
        <f t="shared" si="15"/>
        <v>-280370.80000000424</v>
      </c>
      <c r="J400">
        <f t="shared" si="16"/>
        <v>1804795.8000000799</v>
      </c>
      <c r="K400">
        <f t="shared" si="17"/>
        <v>-18581.000000000018</v>
      </c>
    </row>
    <row r="401" spans="2:11" x14ac:dyDescent="0.3">
      <c r="B401" s="6">
        <v>216613.45509999999</v>
      </c>
      <c r="C401" s="6">
        <v>538377.49600000004</v>
      </c>
      <c r="D401" s="6">
        <v>171.93899999999999</v>
      </c>
      <c r="E401" s="7" t="s">
        <v>8</v>
      </c>
      <c r="F401" s="6">
        <v>0</v>
      </c>
      <c r="G401" s="8"/>
      <c r="I401">
        <f t="shared" ref="I401:I464" si="18">(B402-$B$15)*$H$14</f>
        <v>-280562.79999998515</v>
      </c>
      <c r="J401">
        <f t="shared" ref="J401:J464" si="19">(C402-$C$15)*$H$14</f>
        <v>1805777.2000000114</v>
      </c>
      <c r="K401">
        <f t="shared" ref="K401:K464" si="20">(D402-$D$15)*$H$14</f>
        <v>-18601</v>
      </c>
    </row>
    <row r="402" spans="2:11" x14ac:dyDescent="0.3">
      <c r="B402" s="6">
        <v>216613.26310000001</v>
      </c>
      <c r="C402" s="6">
        <v>538378.47739999997</v>
      </c>
      <c r="D402" s="6">
        <v>171.91900000000001</v>
      </c>
      <c r="E402" s="7" t="s">
        <v>8</v>
      </c>
      <c r="F402" s="6">
        <v>0</v>
      </c>
      <c r="G402" s="8"/>
      <c r="I402">
        <f t="shared" si="18"/>
        <v>-280755.00000000466</v>
      </c>
      <c r="J402">
        <f t="shared" si="19"/>
        <v>1806758.6000000592</v>
      </c>
      <c r="K402">
        <f t="shared" si="20"/>
        <v>-18621.000000000011</v>
      </c>
    </row>
    <row r="403" spans="2:11" x14ac:dyDescent="0.3">
      <c r="B403" s="6">
        <v>216613.07089999999</v>
      </c>
      <c r="C403" s="6">
        <v>538379.45880000002</v>
      </c>
      <c r="D403" s="6">
        <v>171.899</v>
      </c>
      <c r="E403" s="7" t="s">
        <v>8</v>
      </c>
      <c r="F403" s="6">
        <v>0</v>
      </c>
      <c r="G403" s="8"/>
      <c r="I403">
        <f t="shared" si="18"/>
        <v>-280947.59999998496</v>
      </c>
      <c r="J403">
        <f t="shared" si="19"/>
        <v>1807739.7999999812</v>
      </c>
      <c r="K403">
        <f t="shared" si="20"/>
        <v>-18640.000000000015</v>
      </c>
    </row>
    <row r="404" spans="2:11" x14ac:dyDescent="0.3">
      <c r="B404" s="6">
        <v>216612.87830000001</v>
      </c>
      <c r="C404" s="6">
        <v>538380.43999999994</v>
      </c>
      <c r="D404" s="6">
        <v>171.88</v>
      </c>
      <c r="E404" s="7" t="s">
        <v>8</v>
      </c>
      <c r="F404" s="6">
        <v>0</v>
      </c>
      <c r="G404" s="8"/>
      <c r="I404">
        <f t="shared" si="18"/>
        <v>-281140.50000000861</v>
      </c>
      <c r="J404">
        <f t="shared" si="19"/>
        <v>1808721.1000000825</v>
      </c>
      <c r="K404">
        <f t="shared" si="20"/>
        <v>-18659.999999999996</v>
      </c>
    </row>
    <row r="405" spans="2:11" x14ac:dyDescent="0.3">
      <c r="B405" s="6">
        <v>216612.68539999999</v>
      </c>
      <c r="C405" s="6">
        <v>538381.42130000005</v>
      </c>
      <c r="D405" s="6">
        <v>171.86</v>
      </c>
      <c r="E405" s="7" t="s">
        <v>8</v>
      </c>
      <c r="F405" s="6">
        <v>0</v>
      </c>
      <c r="G405" s="8"/>
      <c r="I405">
        <f t="shared" si="18"/>
        <v>-281333.69999998831</v>
      </c>
      <c r="J405">
        <f t="shared" si="19"/>
        <v>1809702.2000000579</v>
      </c>
      <c r="K405">
        <f t="shared" si="20"/>
        <v>-18680.000000000007</v>
      </c>
    </row>
    <row r="406" spans="2:11" x14ac:dyDescent="0.3">
      <c r="B406" s="6">
        <v>216612.49220000001</v>
      </c>
      <c r="C406" s="6">
        <v>538382.40240000002</v>
      </c>
      <c r="D406" s="6">
        <v>171.84</v>
      </c>
      <c r="E406" s="7" t="s">
        <v>8</v>
      </c>
      <c r="F406" s="6">
        <v>0</v>
      </c>
      <c r="G406" s="8"/>
      <c r="I406">
        <f t="shared" si="18"/>
        <v>-281527.19999998226</v>
      </c>
      <c r="J406">
        <f t="shared" si="19"/>
        <v>1810683.3000000333</v>
      </c>
      <c r="K406">
        <f t="shared" si="20"/>
        <v>-18700.000000000018</v>
      </c>
    </row>
    <row r="407" spans="2:11" x14ac:dyDescent="0.3">
      <c r="B407" s="6">
        <v>216612.29870000001</v>
      </c>
      <c r="C407" s="6">
        <v>538383.3835</v>
      </c>
      <c r="D407" s="6">
        <v>171.82</v>
      </c>
      <c r="E407" s="7" t="s">
        <v>8</v>
      </c>
      <c r="F407" s="6">
        <v>0</v>
      </c>
      <c r="G407" s="8"/>
      <c r="I407">
        <f t="shared" si="18"/>
        <v>-281720.99999999045</v>
      </c>
      <c r="J407">
        <f t="shared" si="19"/>
        <v>1811664.4000000088</v>
      </c>
      <c r="K407">
        <f t="shared" si="20"/>
        <v>-18720</v>
      </c>
    </row>
    <row r="408" spans="2:11" x14ac:dyDescent="0.3">
      <c r="B408" s="6">
        <v>216612.10490000001</v>
      </c>
      <c r="C408" s="6">
        <v>538384.36459999997</v>
      </c>
      <c r="D408" s="6">
        <v>171.8</v>
      </c>
      <c r="E408" s="7" t="s">
        <v>8</v>
      </c>
      <c r="F408" s="6">
        <v>0</v>
      </c>
      <c r="G408" s="8"/>
      <c r="I408">
        <f t="shared" si="18"/>
        <v>-281915.09999998379</v>
      </c>
      <c r="J408">
        <f t="shared" si="19"/>
        <v>1812645.3000000911</v>
      </c>
      <c r="K408">
        <f t="shared" si="20"/>
        <v>-18740.000000000007</v>
      </c>
    </row>
    <row r="409" spans="2:11" x14ac:dyDescent="0.3">
      <c r="B409" s="6">
        <v>216611.91080000001</v>
      </c>
      <c r="C409" s="6">
        <v>538385.34550000005</v>
      </c>
      <c r="D409" s="6">
        <v>171.78</v>
      </c>
      <c r="E409" s="7" t="s">
        <v>8</v>
      </c>
      <c r="F409" s="6">
        <v>0</v>
      </c>
      <c r="G409" s="8"/>
      <c r="I409">
        <f t="shared" si="18"/>
        <v>-282109.59999999614</v>
      </c>
      <c r="J409">
        <f t="shared" si="19"/>
        <v>1813626.200000057</v>
      </c>
      <c r="K409">
        <f t="shared" si="20"/>
        <v>-18760.000000000018</v>
      </c>
    </row>
    <row r="410" spans="2:11" x14ac:dyDescent="0.3">
      <c r="B410" s="6">
        <v>216611.7163</v>
      </c>
      <c r="C410" s="6">
        <v>538386.32640000002</v>
      </c>
      <c r="D410" s="6">
        <v>171.76</v>
      </c>
      <c r="E410" s="7" t="s">
        <v>8</v>
      </c>
      <c r="F410" s="6">
        <v>0</v>
      </c>
      <c r="G410" s="8"/>
      <c r="I410">
        <f t="shared" si="18"/>
        <v>-282252.50000000233</v>
      </c>
      <c r="J410">
        <f t="shared" si="19"/>
        <v>1814345.7000000635</v>
      </c>
      <c r="K410">
        <f t="shared" si="20"/>
        <v>-18774</v>
      </c>
    </row>
    <row r="411" spans="2:11" x14ac:dyDescent="0.3">
      <c r="B411" s="6">
        <v>216611.57339999999</v>
      </c>
      <c r="C411" s="6">
        <v>538387.04590000003</v>
      </c>
      <c r="D411" s="6">
        <v>171.74600000000001</v>
      </c>
      <c r="E411" s="7" t="s">
        <v>8</v>
      </c>
      <c r="F411" s="6">
        <v>0</v>
      </c>
      <c r="G411" s="8"/>
      <c r="I411">
        <f t="shared" si="18"/>
        <v>-282304.39999999362</v>
      </c>
      <c r="J411">
        <f t="shared" si="19"/>
        <v>1814607.1000000229</v>
      </c>
      <c r="K411">
        <f t="shared" si="20"/>
        <v>-18780</v>
      </c>
    </row>
    <row r="412" spans="2:11" x14ac:dyDescent="0.3">
      <c r="B412" s="6">
        <v>216611.5215</v>
      </c>
      <c r="C412" s="6">
        <v>538387.30729999999</v>
      </c>
      <c r="D412" s="6">
        <v>171.74</v>
      </c>
      <c r="E412" s="7" t="s">
        <v>8</v>
      </c>
      <c r="F412" s="6">
        <v>0</v>
      </c>
      <c r="G412" s="8"/>
      <c r="I412">
        <f t="shared" si="18"/>
        <v>-282499.50000000536</v>
      </c>
      <c r="J412">
        <f t="shared" si="19"/>
        <v>1815587.9000000423</v>
      </c>
      <c r="K412">
        <f t="shared" si="20"/>
        <v>-18799.000000000007</v>
      </c>
    </row>
    <row r="413" spans="2:11" x14ac:dyDescent="0.3">
      <c r="B413" s="6">
        <v>216611.32639999999</v>
      </c>
      <c r="C413" s="6">
        <v>538388.28810000001</v>
      </c>
      <c r="D413" s="6">
        <v>171.721</v>
      </c>
      <c r="E413" s="7" t="s">
        <v>8</v>
      </c>
      <c r="F413" s="6">
        <v>0</v>
      </c>
      <c r="G413" s="8"/>
      <c r="I413">
        <f t="shared" si="18"/>
        <v>-282695.00000000698</v>
      </c>
      <c r="J413">
        <f t="shared" si="19"/>
        <v>1816568.5999999987</v>
      </c>
      <c r="K413">
        <f t="shared" si="20"/>
        <v>-18819.000000000018</v>
      </c>
    </row>
    <row r="414" spans="2:11" x14ac:dyDescent="0.3">
      <c r="B414" s="6">
        <v>216611.13089999999</v>
      </c>
      <c r="C414" s="6">
        <v>538389.26879999996</v>
      </c>
      <c r="D414" s="6">
        <v>171.70099999999999</v>
      </c>
      <c r="E414" s="7" t="s">
        <v>8</v>
      </c>
      <c r="F414" s="6">
        <v>0</v>
      </c>
      <c r="G414" s="8"/>
      <c r="I414">
        <f t="shared" si="18"/>
        <v>-282890.69999998901</v>
      </c>
      <c r="J414">
        <f t="shared" si="19"/>
        <v>1817549.2000000086</v>
      </c>
      <c r="K414">
        <f t="shared" si="20"/>
        <v>-18839</v>
      </c>
    </row>
    <row r="415" spans="2:11" x14ac:dyDescent="0.3">
      <c r="B415" s="6">
        <v>216610.93520000001</v>
      </c>
      <c r="C415" s="6">
        <v>538390.24939999997</v>
      </c>
      <c r="D415" s="6">
        <v>171.68100000000001</v>
      </c>
      <c r="E415" s="7" t="s">
        <v>8</v>
      </c>
      <c r="F415" s="6">
        <v>0</v>
      </c>
      <c r="G415" s="8"/>
      <c r="I415">
        <f t="shared" si="18"/>
        <v>-283086.79999999003</v>
      </c>
      <c r="J415">
        <f t="shared" si="19"/>
        <v>1818529.8000000184</v>
      </c>
      <c r="K415">
        <f t="shared" si="20"/>
        <v>-18859.000000000007</v>
      </c>
    </row>
    <row r="416" spans="2:11" x14ac:dyDescent="0.3">
      <c r="B416" s="6">
        <v>216610.73910000001</v>
      </c>
      <c r="C416" s="6">
        <v>538391.23</v>
      </c>
      <c r="D416" s="6">
        <v>171.661</v>
      </c>
      <c r="E416" s="7" t="s">
        <v>8</v>
      </c>
      <c r="F416" s="6">
        <v>0</v>
      </c>
      <c r="G416" s="8"/>
      <c r="I416">
        <f t="shared" si="18"/>
        <v>-283283.20000000531</v>
      </c>
      <c r="J416">
        <f t="shared" si="19"/>
        <v>1819510.3000000818</v>
      </c>
      <c r="K416">
        <f t="shared" si="20"/>
        <v>-18879.000000000018</v>
      </c>
    </row>
    <row r="417" spans="2:11" x14ac:dyDescent="0.3">
      <c r="B417" s="6">
        <v>216610.54269999999</v>
      </c>
      <c r="C417" s="6">
        <v>538392.21050000004</v>
      </c>
      <c r="D417" s="6">
        <v>171.64099999999999</v>
      </c>
      <c r="E417" s="7" t="s">
        <v>8</v>
      </c>
      <c r="F417" s="6">
        <v>0</v>
      </c>
      <c r="G417" s="8"/>
      <c r="I417">
        <f t="shared" si="18"/>
        <v>-283480.00000001048</v>
      </c>
      <c r="J417">
        <f t="shared" si="19"/>
        <v>1820490.8000000287</v>
      </c>
      <c r="K417">
        <f t="shared" si="20"/>
        <v>-18899</v>
      </c>
    </row>
    <row r="418" spans="2:11" x14ac:dyDescent="0.3">
      <c r="B418" s="6">
        <v>216610.34589999999</v>
      </c>
      <c r="C418" s="6">
        <v>538393.19099999999</v>
      </c>
      <c r="D418" s="6">
        <v>171.62100000000001</v>
      </c>
      <c r="E418" s="7" t="s">
        <v>8</v>
      </c>
      <c r="F418" s="6">
        <v>0</v>
      </c>
      <c r="G418" s="8"/>
      <c r="I418">
        <f t="shared" si="18"/>
        <v>-283677.10000000079</v>
      </c>
      <c r="J418">
        <f t="shared" si="19"/>
        <v>1821471.2000000291</v>
      </c>
      <c r="K418">
        <f t="shared" si="20"/>
        <v>-18919.000000000011</v>
      </c>
    </row>
    <row r="419" spans="2:11" x14ac:dyDescent="0.3">
      <c r="B419" s="6">
        <v>216610.1488</v>
      </c>
      <c r="C419" s="6">
        <v>538394.17139999999</v>
      </c>
      <c r="D419" s="6">
        <v>171.601</v>
      </c>
      <c r="E419" s="7" t="s">
        <v>8</v>
      </c>
      <c r="F419" s="6">
        <v>0</v>
      </c>
      <c r="G419" s="8"/>
      <c r="I419">
        <f t="shared" si="18"/>
        <v>-283874.50000000536</v>
      </c>
      <c r="J419">
        <f t="shared" si="19"/>
        <v>1822451.5000000829</v>
      </c>
      <c r="K419">
        <f t="shared" si="20"/>
        <v>-18938.000000000018</v>
      </c>
    </row>
    <row r="420" spans="2:11" x14ac:dyDescent="0.3">
      <c r="B420" s="6">
        <v>216609.95139999999</v>
      </c>
      <c r="C420" s="6">
        <v>538395.15170000005</v>
      </c>
      <c r="D420" s="6">
        <v>171.58199999999999</v>
      </c>
      <c r="E420" s="7" t="s">
        <v>8</v>
      </c>
      <c r="F420" s="6">
        <v>0</v>
      </c>
      <c r="G420" s="8"/>
      <c r="I420">
        <f t="shared" si="18"/>
        <v>-284072.19999999506</v>
      </c>
      <c r="J420">
        <f t="shared" si="19"/>
        <v>1823431.7000000738</v>
      </c>
      <c r="K420">
        <f t="shared" si="20"/>
        <v>-18958</v>
      </c>
    </row>
    <row r="421" spans="2:11" x14ac:dyDescent="0.3">
      <c r="B421" s="6">
        <v>216609.7537</v>
      </c>
      <c r="C421" s="6">
        <v>538396.13190000004</v>
      </c>
      <c r="D421" s="6">
        <v>171.56200000000001</v>
      </c>
      <c r="E421" s="7" t="s">
        <v>8</v>
      </c>
      <c r="F421" s="6">
        <v>0</v>
      </c>
      <c r="G421" s="8"/>
      <c r="I421">
        <f t="shared" si="18"/>
        <v>-284270.30000000377</v>
      </c>
      <c r="J421">
        <f t="shared" si="19"/>
        <v>1824411.9000000646</v>
      </c>
      <c r="K421">
        <f t="shared" si="20"/>
        <v>-18978.000000000007</v>
      </c>
    </row>
    <row r="422" spans="2:11" x14ac:dyDescent="0.3">
      <c r="B422" s="6">
        <v>216609.55559999999</v>
      </c>
      <c r="C422" s="6">
        <v>538397.11210000003</v>
      </c>
      <c r="D422" s="6">
        <v>171.542</v>
      </c>
      <c r="E422" s="7" t="s">
        <v>8</v>
      </c>
      <c r="F422" s="6">
        <v>0</v>
      </c>
      <c r="G422" s="8"/>
      <c r="I422">
        <f t="shared" si="18"/>
        <v>-284468.69999999763</v>
      </c>
      <c r="J422">
        <f t="shared" si="19"/>
        <v>1825392.1000000555</v>
      </c>
      <c r="K422">
        <f t="shared" si="20"/>
        <v>-18998.000000000018</v>
      </c>
    </row>
    <row r="423" spans="2:11" x14ac:dyDescent="0.3">
      <c r="B423" s="6">
        <v>216609.3572</v>
      </c>
      <c r="C423" s="6">
        <v>538398.09230000002</v>
      </c>
      <c r="D423" s="6">
        <v>171.52199999999999</v>
      </c>
      <c r="E423" s="7" t="s">
        <v>8</v>
      </c>
      <c r="F423" s="6">
        <v>0</v>
      </c>
      <c r="G423" s="8"/>
      <c r="I423">
        <f t="shared" si="18"/>
        <v>-284667.50000001048</v>
      </c>
      <c r="J423">
        <f t="shared" si="19"/>
        <v>1826372.1000000369</v>
      </c>
      <c r="K423">
        <f t="shared" si="20"/>
        <v>-19018</v>
      </c>
    </row>
    <row r="424" spans="2:11" x14ac:dyDescent="0.3">
      <c r="B424" s="6">
        <v>216609.15839999999</v>
      </c>
      <c r="C424" s="6">
        <v>538399.0723</v>
      </c>
      <c r="D424" s="6">
        <v>171.50200000000001</v>
      </c>
      <c r="E424" s="7" t="s">
        <v>8</v>
      </c>
      <c r="F424" s="6">
        <v>0</v>
      </c>
      <c r="G424" s="8"/>
      <c r="I424">
        <f t="shared" si="18"/>
        <v>-284866.50000000373</v>
      </c>
      <c r="J424">
        <f t="shared" si="19"/>
        <v>1827352.1000000183</v>
      </c>
      <c r="K424">
        <f t="shared" si="20"/>
        <v>-19038.000000000011</v>
      </c>
    </row>
    <row r="425" spans="2:11" x14ac:dyDescent="0.3">
      <c r="B425" s="6">
        <v>216608.95939999999</v>
      </c>
      <c r="C425" s="6">
        <v>538400.05229999998</v>
      </c>
      <c r="D425" s="6">
        <v>171.482</v>
      </c>
      <c r="E425" s="7" t="s">
        <v>8</v>
      </c>
      <c r="F425" s="6">
        <v>0</v>
      </c>
      <c r="G425" s="8"/>
      <c r="I425">
        <f t="shared" si="18"/>
        <v>-285065.99999999162</v>
      </c>
      <c r="J425">
        <f t="shared" si="19"/>
        <v>1828332.0000000531</v>
      </c>
      <c r="K425">
        <f t="shared" si="20"/>
        <v>-19058.000000000022</v>
      </c>
    </row>
    <row r="426" spans="2:11" x14ac:dyDescent="0.3">
      <c r="B426" s="6">
        <v>216608.7599</v>
      </c>
      <c r="C426" s="6">
        <v>538401.03220000002</v>
      </c>
      <c r="D426" s="6">
        <v>171.46199999999999</v>
      </c>
      <c r="E426" s="7" t="s">
        <v>8</v>
      </c>
      <c r="F426" s="6">
        <v>0</v>
      </c>
      <c r="G426" s="8"/>
      <c r="I426">
        <f t="shared" si="18"/>
        <v>-285265.69999998901</v>
      </c>
      <c r="J426">
        <f t="shared" si="19"/>
        <v>1829311.800000025</v>
      </c>
      <c r="K426">
        <f t="shared" si="20"/>
        <v>-19078.000000000004</v>
      </c>
    </row>
    <row r="427" spans="2:11" x14ac:dyDescent="0.3">
      <c r="B427" s="6">
        <v>216608.56020000001</v>
      </c>
      <c r="C427" s="6">
        <v>538402.01199999999</v>
      </c>
      <c r="D427" s="6">
        <v>171.44200000000001</v>
      </c>
      <c r="E427" s="7" t="s">
        <v>8</v>
      </c>
      <c r="F427" s="6">
        <v>0</v>
      </c>
      <c r="G427" s="8"/>
      <c r="I427">
        <f t="shared" si="18"/>
        <v>-285465.8000000054</v>
      </c>
      <c r="J427">
        <f t="shared" si="19"/>
        <v>1830291.5999999968</v>
      </c>
      <c r="K427">
        <f t="shared" si="20"/>
        <v>-19097.000000000007</v>
      </c>
    </row>
    <row r="428" spans="2:11" x14ac:dyDescent="0.3">
      <c r="B428" s="6">
        <v>216608.36009999999</v>
      </c>
      <c r="C428" s="6">
        <v>538402.99179999996</v>
      </c>
      <c r="D428" s="6">
        <v>171.423</v>
      </c>
      <c r="E428" s="7" t="s">
        <v>8</v>
      </c>
      <c r="F428" s="6">
        <v>0</v>
      </c>
      <c r="G428" s="8"/>
      <c r="I428">
        <f t="shared" si="18"/>
        <v>-285666.29999998258</v>
      </c>
      <c r="J428">
        <f t="shared" si="19"/>
        <v>1831271.3000000222</v>
      </c>
      <c r="K428">
        <f t="shared" si="20"/>
        <v>-19117.000000000018</v>
      </c>
    </row>
    <row r="429" spans="2:11" x14ac:dyDescent="0.3">
      <c r="B429" s="6">
        <v>216608.15960000001</v>
      </c>
      <c r="C429" s="6">
        <v>538403.97149999999</v>
      </c>
      <c r="D429" s="6">
        <v>171.40299999999999</v>
      </c>
      <c r="E429" s="7" t="s">
        <v>8</v>
      </c>
      <c r="F429" s="6">
        <v>0</v>
      </c>
      <c r="G429" s="8"/>
      <c r="I429">
        <f t="shared" si="18"/>
        <v>-285867.10000000312</v>
      </c>
      <c r="J429">
        <f t="shared" si="19"/>
        <v>1832251.0000000475</v>
      </c>
      <c r="K429">
        <f t="shared" si="20"/>
        <v>-19137</v>
      </c>
    </row>
    <row r="430" spans="2:11" x14ac:dyDescent="0.3">
      <c r="B430" s="6">
        <v>216607.95879999999</v>
      </c>
      <c r="C430" s="6">
        <v>538404.95120000001</v>
      </c>
      <c r="D430" s="6">
        <v>171.38300000000001</v>
      </c>
      <c r="E430" s="7" t="s">
        <v>8</v>
      </c>
      <c r="F430" s="6">
        <v>0</v>
      </c>
      <c r="G430" s="8"/>
      <c r="I430">
        <f t="shared" si="18"/>
        <v>-286068.2000000088</v>
      </c>
      <c r="J430">
        <f t="shared" si="19"/>
        <v>1833230.5000000633</v>
      </c>
      <c r="K430">
        <f t="shared" si="20"/>
        <v>-19157.000000000011</v>
      </c>
    </row>
    <row r="431" spans="2:11" x14ac:dyDescent="0.3">
      <c r="B431" s="6">
        <v>216607.75769999999</v>
      </c>
      <c r="C431" s="6">
        <v>538405.93070000003</v>
      </c>
      <c r="D431" s="6">
        <v>171.363</v>
      </c>
      <c r="E431" s="7" t="s">
        <v>8</v>
      </c>
      <c r="F431" s="6">
        <v>0</v>
      </c>
      <c r="G431" s="8"/>
      <c r="I431">
        <f t="shared" si="18"/>
        <v>-286215.9999999858</v>
      </c>
      <c r="J431">
        <f t="shared" si="19"/>
        <v>1833949.0000000224</v>
      </c>
      <c r="K431">
        <f t="shared" si="20"/>
        <v>-19171.999999999996</v>
      </c>
    </row>
    <row r="432" spans="2:11" x14ac:dyDescent="0.3">
      <c r="B432" s="6">
        <v>216607.60990000001</v>
      </c>
      <c r="C432" s="6">
        <v>538406.64919999999</v>
      </c>
      <c r="D432" s="6">
        <v>171.34800000000001</v>
      </c>
      <c r="E432" s="7" t="s">
        <v>8</v>
      </c>
      <c r="F432" s="6">
        <v>0</v>
      </c>
      <c r="G432" s="8"/>
      <c r="I432">
        <f t="shared" si="18"/>
        <v>-286269.70000000438</v>
      </c>
      <c r="J432">
        <f t="shared" si="19"/>
        <v>1834210.0000000792</v>
      </c>
      <c r="K432">
        <f t="shared" si="20"/>
        <v>-19177.000000000022</v>
      </c>
    </row>
    <row r="433" spans="2:11" x14ac:dyDescent="0.3">
      <c r="B433" s="6">
        <v>216607.55619999999</v>
      </c>
      <c r="C433" s="6">
        <v>538406.91020000004</v>
      </c>
      <c r="D433" s="6">
        <v>171.34299999999999</v>
      </c>
      <c r="E433" s="7" t="s">
        <v>8</v>
      </c>
      <c r="F433" s="6">
        <v>0</v>
      </c>
      <c r="G433" s="8"/>
      <c r="I433">
        <f t="shared" si="18"/>
        <v>-286471.4999999851</v>
      </c>
      <c r="J433">
        <f t="shared" si="19"/>
        <v>1835189.400000032</v>
      </c>
      <c r="K433">
        <f t="shared" si="20"/>
        <v>-19197.000000000004</v>
      </c>
    </row>
    <row r="434" spans="2:11" x14ac:dyDescent="0.3">
      <c r="B434" s="6">
        <v>216607.35440000001</v>
      </c>
      <c r="C434" s="6">
        <v>538407.88959999999</v>
      </c>
      <c r="D434" s="6">
        <v>171.32300000000001</v>
      </c>
      <c r="E434" s="7" t="s">
        <v>8</v>
      </c>
      <c r="F434" s="6">
        <v>0</v>
      </c>
      <c r="G434" s="8"/>
      <c r="I434">
        <f t="shared" si="18"/>
        <v>-286673.69999998482</v>
      </c>
      <c r="J434">
        <f t="shared" si="19"/>
        <v>1836168.7999999849</v>
      </c>
      <c r="K434">
        <f t="shared" si="20"/>
        <v>-19217.000000000015</v>
      </c>
    </row>
    <row r="435" spans="2:11" x14ac:dyDescent="0.3">
      <c r="B435" s="6">
        <v>216607.15220000001</v>
      </c>
      <c r="C435" s="6">
        <v>538408.86899999995</v>
      </c>
      <c r="D435" s="6">
        <v>171.303</v>
      </c>
      <c r="E435" s="7" t="s">
        <v>8</v>
      </c>
      <c r="F435" s="6">
        <v>0</v>
      </c>
      <c r="G435" s="8"/>
      <c r="I435">
        <f t="shared" si="18"/>
        <v>-286876.19999999879</v>
      </c>
      <c r="J435">
        <f t="shared" si="19"/>
        <v>1837148.0999999912</v>
      </c>
      <c r="K435">
        <f t="shared" si="20"/>
        <v>-19236.000000000018</v>
      </c>
    </row>
    <row r="436" spans="2:11" x14ac:dyDescent="0.3">
      <c r="B436" s="6">
        <v>216606.9497</v>
      </c>
      <c r="C436" s="6">
        <v>538409.84829999995</v>
      </c>
      <c r="D436" s="6">
        <v>171.28399999999999</v>
      </c>
      <c r="E436" s="7" t="s">
        <v>8</v>
      </c>
      <c r="F436" s="6">
        <v>0</v>
      </c>
      <c r="G436" s="8"/>
      <c r="I436">
        <f t="shared" si="18"/>
        <v>-287079.10000000265</v>
      </c>
      <c r="J436">
        <f t="shared" si="19"/>
        <v>1838127.300000051</v>
      </c>
      <c r="K436">
        <f t="shared" si="20"/>
        <v>-19256</v>
      </c>
    </row>
    <row r="437" spans="2:11" x14ac:dyDescent="0.3">
      <c r="B437" s="6">
        <v>216606.74679999999</v>
      </c>
      <c r="C437" s="6">
        <v>538410.82750000001</v>
      </c>
      <c r="D437" s="6">
        <v>171.26400000000001</v>
      </c>
      <c r="E437" s="7" t="s">
        <v>8</v>
      </c>
      <c r="F437" s="6">
        <v>0</v>
      </c>
      <c r="G437" s="8"/>
      <c r="I437">
        <f t="shared" si="18"/>
        <v>-287282.29999999166</v>
      </c>
      <c r="J437">
        <f t="shared" si="19"/>
        <v>1839106.4000000479</v>
      </c>
      <c r="K437">
        <f t="shared" si="20"/>
        <v>-19276.000000000011</v>
      </c>
    </row>
    <row r="438" spans="2:11" x14ac:dyDescent="0.3">
      <c r="B438" s="6">
        <v>216606.5436</v>
      </c>
      <c r="C438" s="6">
        <v>538411.80660000001</v>
      </c>
      <c r="D438" s="6">
        <v>171.244</v>
      </c>
      <c r="E438" s="7" t="s">
        <v>8</v>
      </c>
      <c r="F438" s="6">
        <v>0</v>
      </c>
      <c r="G438" s="8"/>
      <c r="I438">
        <f t="shared" si="18"/>
        <v>-287485.89999999967</v>
      </c>
      <c r="J438">
        <f t="shared" si="19"/>
        <v>1840085.3999999817</v>
      </c>
      <c r="K438">
        <f t="shared" si="20"/>
        <v>-19296.000000000022</v>
      </c>
    </row>
    <row r="439" spans="2:11" x14ac:dyDescent="0.3">
      <c r="B439" s="6">
        <v>216606.34</v>
      </c>
      <c r="C439" s="6">
        <v>538412.78559999994</v>
      </c>
      <c r="D439" s="6">
        <v>171.22399999999999</v>
      </c>
      <c r="E439" s="7" t="s">
        <v>8</v>
      </c>
      <c r="F439" s="6">
        <v>0</v>
      </c>
      <c r="G439" s="8"/>
      <c r="I439">
        <f t="shared" si="18"/>
        <v>-287689.89999999758</v>
      </c>
      <c r="J439">
        <f t="shared" si="19"/>
        <v>1841064.400000032</v>
      </c>
      <c r="K439">
        <f t="shared" si="20"/>
        <v>-19316.000000000004</v>
      </c>
    </row>
    <row r="440" spans="2:11" x14ac:dyDescent="0.3">
      <c r="B440" s="6">
        <v>216606.136</v>
      </c>
      <c r="C440" s="6">
        <v>538413.76459999999</v>
      </c>
      <c r="D440" s="6">
        <v>171.20400000000001</v>
      </c>
      <c r="E440" s="7" t="s">
        <v>8</v>
      </c>
      <c r="F440" s="6">
        <v>0</v>
      </c>
      <c r="G440" s="8"/>
      <c r="I440">
        <f t="shared" si="18"/>
        <v>-287894.20000000973</v>
      </c>
      <c r="J440">
        <f t="shared" si="19"/>
        <v>1842043.3000000194</v>
      </c>
      <c r="K440">
        <f t="shared" si="20"/>
        <v>-19336.000000000015</v>
      </c>
    </row>
    <row r="441" spans="2:11" x14ac:dyDescent="0.3">
      <c r="B441" s="6">
        <v>216605.93169999999</v>
      </c>
      <c r="C441" s="6">
        <v>538414.74349999998</v>
      </c>
      <c r="D441" s="6">
        <v>171.184</v>
      </c>
      <c r="E441" s="7" t="s">
        <v>8</v>
      </c>
      <c r="F441" s="6">
        <v>0</v>
      </c>
      <c r="G441" s="8"/>
      <c r="I441">
        <f t="shared" si="18"/>
        <v>-288098.80000000703</v>
      </c>
      <c r="J441">
        <f t="shared" si="19"/>
        <v>1843022.2000000067</v>
      </c>
      <c r="K441">
        <f t="shared" si="20"/>
        <v>-19356.000000000022</v>
      </c>
    </row>
    <row r="442" spans="2:11" x14ac:dyDescent="0.3">
      <c r="B442" s="6">
        <v>216605.72709999999</v>
      </c>
      <c r="C442" s="6">
        <v>538415.72239999997</v>
      </c>
      <c r="D442" s="6">
        <v>171.16399999999999</v>
      </c>
      <c r="E442" s="7" t="s">
        <v>8</v>
      </c>
      <c r="F442" s="6">
        <v>0</v>
      </c>
      <c r="G442" s="8"/>
      <c r="I442">
        <f t="shared" si="18"/>
        <v>-288303.79999999423</v>
      </c>
      <c r="J442">
        <f t="shared" si="19"/>
        <v>1844000.8999999845</v>
      </c>
      <c r="K442">
        <f t="shared" si="20"/>
        <v>-19376.000000000004</v>
      </c>
    </row>
    <row r="443" spans="2:11" x14ac:dyDescent="0.3">
      <c r="B443" s="6">
        <v>216605.5221</v>
      </c>
      <c r="C443" s="6">
        <v>538416.70109999995</v>
      </c>
      <c r="D443" s="6">
        <v>171.14400000000001</v>
      </c>
      <c r="E443" s="7" t="s">
        <v>8</v>
      </c>
      <c r="F443" s="6">
        <v>0</v>
      </c>
      <c r="G443" s="8"/>
      <c r="I443">
        <f t="shared" si="18"/>
        <v>-288509.20000000042</v>
      </c>
      <c r="J443">
        <f t="shared" si="19"/>
        <v>1844979.6000000788</v>
      </c>
      <c r="K443">
        <f t="shared" si="20"/>
        <v>-19395.000000000011</v>
      </c>
    </row>
    <row r="444" spans="2:11" x14ac:dyDescent="0.3">
      <c r="B444" s="6">
        <v>216605.3167</v>
      </c>
      <c r="C444" s="6">
        <v>538417.67980000004</v>
      </c>
      <c r="D444" s="6">
        <v>171.125</v>
      </c>
      <c r="E444" s="7" t="s">
        <v>8</v>
      </c>
      <c r="F444" s="6">
        <v>0</v>
      </c>
      <c r="G444" s="8"/>
      <c r="I444">
        <f t="shared" si="18"/>
        <v>-288714.89999999176</v>
      </c>
      <c r="J444">
        <f t="shared" si="19"/>
        <v>1845958.1999999937</v>
      </c>
      <c r="K444">
        <f t="shared" si="20"/>
        <v>-19415.000000000022</v>
      </c>
    </row>
    <row r="445" spans="2:11" x14ac:dyDescent="0.3">
      <c r="B445" s="6">
        <v>216605.111</v>
      </c>
      <c r="C445" s="6">
        <v>538418.65839999996</v>
      </c>
      <c r="D445" s="6">
        <v>171.10499999999999</v>
      </c>
      <c r="E445" s="7" t="s">
        <v>8</v>
      </c>
      <c r="F445" s="6">
        <v>0</v>
      </c>
      <c r="G445" s="8"/>
      <c r="I445">
        <f t="shared" si="18"/>
        <v>-288921.0000000021</v>
      </c>
      <c r="J445">
        <f t="shared" si="19"/>
        <v>1846936.800000025</v>
      </c>
      <c r="K445">
        <f t="shared" si="20"/>
        <v>-19435.000000000004</v>
      </c>
    </row>
    <row r="446" spans="2:11" x14ac:dyDescent="0.3">
      <c r="B446" s="6">
        <v>216604.90489999999</v>
      </c>
      <c r="C446" s="6">
        <v>538419.63699999999</v>
      </c>
      <c r="D446" s="6">
        <v>171.08500000000001</v>
      </c>
      <c r="E446" s="7" t="s">
        <v>8</v>
      </c>
      <c r="F446" s="6">
        <v>0</v>
      </c>
      <c r="G446" s="8"/>
      <c r="I446">
        <f t="shared" si="18"/>
        <v>-289127.39999999758</v>
      </c>
      <c r="J446">
        <f t="shared" si="19"/>
        <v>1847915.2000000468</v>
      </c>
      <c r="K446">
        <f t="shared" si="20"/>
        <v>-19455.000000000011</v>
      </c>
    </row>
    <row r="447" spans="2:11" x14ac:dyDescent="0.3">
      <c r="B447" s="6">
        <v>216604.6985</v>
      </c>
      <c r="C447" s="6">
        <v>538420.61540000001</v>
      </c>
      <c r="D447" s="6">
        <v>171.065</v>
      </c>
      <c r="E447" s="7" t="s">
        <v>8</v>
      </c>
      <c r="F447" s="6">
        <v>0</v>
      </c>
      <c r="G447" s="8"/>
      <c r="I447">
        <f t="shared" si="18"/>
        <v>-289334.29999998771</v>
      </c>
      <c r="J447">
        <f t="shared" si="19"/>
        <v>1848893.6000000685</v>
      </c>
      <c r="K447">
        <f t="shared" si="20"/>
        <v>-19475.000000000022</v>
      </c>
    </row>
    <row r="448" spans="2:11" x14ac:dyDescent="0.3">
      <c r="B448" s="6">
        <v>216604.49160000001</v>
      </c>
      <c r="C448" s="6">
        <v>538421.59380000003</v>
      </c>
      <c r="D448" s="6">
        <v>171.04499999999999</v>
      </c>
      <c r="E448" s="7" t="s">
        <v>8</v>
      </c>
      <c r="F448" s="6">
        <v>0</v>
      </c>
      <c r="G448" s="8"/>
      <c r="I448">
        <f t="shared" si="18"/>
        <v>-289541.39999998733</v>
      </c>
      <c r="J448">
        <f t="shared" si="19"/>
        <v>1849871.9000000274</v>
      </c>
      <c r="K448">
        <f t="shared" si="20"/>
        <v>-19495.000000000004</v>
      </c>
    </row>
    <row r="449" spans="2:11" x14ac:dyDescent="0.3">
      <c r="B449" s="6">
        <v>216604.28450000001</v>
      </c>
      <c r="C449" s="6">
        <v>538422.57209999999</v>
      </c>
      <c r="D449" s="6">
        <v>171.02500000000001</v>
      </c>
      <c r="E449" s="7" t="s">
        <v>8</v>
      </c>
      <c r="F449" s="6">
        <v>0</v>
      </c>
      <c r="G449" s="8"/>
      <c r="I449">
        <f t="shared" si="18"/>
        <v>-289749.00000001071</v>
      </c>
      <c r="J449">
        <f t="shared" si="19"/>
        <v>1850850.1000000397</v>
      </c>
      <c r="K449">
        <f t="shared" si="20"/>
        <v>-19515.000000000015</v>
      </c>
    </row>
    <row r="450" spans="2:11" x14ac:dyDescent="0.3">
      <c r="B450" s="6">
        <v>216604.07689999999</v>
      </c>
      <c r="C450" s="6">
        <v>538423.5503</v>
      </c>
      <c r="D450" s="6">
        <v>171.005</v>
      </c>
      <c r="E450" s="7" t="s">
        <v>8</v>
      </c>
      <c r="F450" s="6">
        <v>0</v>
      </c>
      <c r="G450" s="8"/>
      <c r="I450">
        <f t="shared" si="18"/>
        <v>-289956.89999999013</v>
      </c>
      <c r="J450">
        <f t="shared" si="19"/>
        <v>1851828.300000052</v>
      </c>
      <c r="K450">
        <f t="shared" si="20"/>
        <v>-19534.000000000022</v>
      </c>
    </row>
    <row r="451" spans="2:11" x14ac:dyDescent="0.3">
      <c r="B451" s="6">
        <v>216603.86900000001</v>
      </c>
      <c r="C451" s="6">
        <v>538424.52850000001</v>
      </c>
      <c r="D451" s="6">
        <v>170.98599999999999</v>
      </c>
      <c r="E451" s="7" t="s">
        <v>8</v>
      </c>
      <c r="F451" s="6">
        <v>0</v>
      </c>
      <c r="G451" s="8"/>
      <c r="I451">
        <f t="shared" si="18"/>
        <v>-290165.19999998854</v>
      </c>
      <c r="J451">
        <f t="shared" si="19"/>
        <v>1852806.3000000548</v>
      </c>
      <c r="K451">
        <f t="shared" si="20"/>
        <v>-19554.000000000004</v>
      </c>
    </row>
    <row r="452" spans="2:11" x14ac:dyDescent="0.3">
      <c r="B452" s="6">
        <v>216603.66070000001</v>
      </c>
      <c r="C452" s="6">
        <v>538425.50650000002</v>
      </c>
      <c r="D452" s="6">
        <v>170.96600000000001</v>
      </c>
      <c r="E452" s="7" t="s">
        <v>8</v>
      </c>
      <c r="F452" s="6">
        <v>0</v>
      </c>
      <c r="G452" s="8"/>
      <c r="I452">
        <f t="shared" si="18"/>
        <v>-290318.2000000088</v>
      </c>
      <c r="J452">
        <f t="shared" si="19"/>
        <v>1853523.7000000197</v>
      </c>
      <c r="K452">
        <f t="shared" si="20"/>
        <v>-19569.000000000018</v>
      </c>
    </row>
    <row r="453" spans="2:11" x14ac:dyDescent="0.3">
      <c r="B453" s="6">
        <v>216603.50769999999</v>
      </c>
      <c r="C453" s="6">
        <v>538426.22389999998</v>
      </c>
      <c r="D453" s="6">
        <v>170.95099999999999</v>
      </c>
      <c r="E453" s="7" t="s">
        <v>8</v>
      </c>
      <c r="F453" s="6">
        <v>0</v>
      </c>
      <c r="G453" s="8"/>
      <c r="I453">
        <f t="shared" si="18"/>
        <v>-290373.80000000121</v>
      </c>
      <c r="J453">
        <f t="shared" si="19"/>
        <v>1853784.3000000576</v>
      </c>
      <c r="K453">
        <f t="shared" si="20"/>
        <v>-19574.000000000011</v>
      </c>
    </row>
    <row r="454" spans="2:11" x14ac:dyDescent="0.3">
      <c r="B454" s="6">
        <v>216603.45209999999</v>
      </c>
      <c r="C454" s="6">
        <v>538426.48450000002</v>
      </c>
      <c r="D454" s="6">
        <v>170.946</v>
      </c>
      <c r="E454" s="7" t="s">
        <v>8</v>
      </c>
      <c r="F454" s="6">
        <v>0</v>
      </c>
      <c r="G454" s="8"/>
      <c r="I454">
        <f t="shared" si="18"/>
        <v>-290582.80000000377</v>
      </c>
      <c r="J454">
        <f t="shared" si="19"/>
        <v>1854762.3000000603</v>
      </c>
      <c r="K454">
        <f t="shared" si="20"/>
        <v>-19594.000000000022</v>
      </c>
    </row>
    <row r="455" spans="2:11" x14ac:dyDescent="0.3">
      <c r="B455" s="6">
        <v>216603.24309999999</v>
      </c>
      <c r="C455" s="6">
        <v>538427.46250000002</v>
      </c>
      <c r="D455" s="6">
        <v>170.92599999999999</v>
      </c>
      <c r="E455" s="7" t="s">
        <v>8</v>
      </c>
      <c r="F455" s="6">
        <v>0</v>
      </c>
      <c r="G455" s="8"/>
      <c r="I455">
        <f t="shared" si="18"/>
        <v>-290792.19999999623</v>
      </c>
      <c r="J455">
        <f t="shared" si="19"/>
        <v>1855740.1000000536</v>
      </c>
      <c r="K455">
        <f t="shared" si="20"/>
        <v>-19614.000000000004</v>
      </c>
    </row>
    <row r="456" spans="2:11" x14ac:dyDescent="0.3">
      <c r="B456" s="6">
        <v>216603.0337</v>
      </c>
      <c r="C456" s="6">
        <v>538428.44030000002</v>
      </c>
      <c r="D456" s="6">
        <v>170.90600000000001</v>
      </c>
      <c r="E456" s="7" t="s">
        <v>8</v>
      </c>
      <c r="F456" s="6">
        <v>0</v>
      </c>
      <c r="G456" s="8"/>
      <c r="I456">
        <f t="shared" si="18"/>
        <v>-291002.00000000768</v>
      </c>
      <c r="J456">
        <f t="shared" si="19"/>
        <v>1856717.799999984</v>
      </c>
      <c r="K456">
        <f t="shared" si="20"/>
        <v>-19634.000000000015</v>
      </c>
    </row>
    <row r="457" spans="2:11" x14ac:dyDescent="0.3">
      <c r="B457" s="6">
        <v>216602.82389999999</v>
      </c>
      <c r="C457" s="6">
        <v>538429.41799999995</v>
      </c>
      <c r="D457" s="6">
        <v>170.886</v>
      </c>
      <c r="E457" s="7" t="s">
        <v>8</v>
      </c>
      <c r="F457" s="6">
        <v>0</v>
      </c>
      <c r="G457" s="8"/>
      <c r="I457">
        <f t="shared" si="18"/>
        <v>-291212.10000000428</v>
      </c>
      <c r="J457">
        <f t="shared" si="19"/>
        <v>1857695.5000000307</v>
      </c>
      <c r="K457">
        <f t="shared" si="20"/>
        <v>-19653.999999999996</v>
      </c>
    </row>
    <row r="458" spans="2:11" x14ac:dyDescent="0.3">
      <c r="B458" s="6">
        <v>216602.61379999999</v>
      </c>
      <c r="C458" s="6">
        <v>538430.39569999999</v>
      </c>
      <c r="D458" s="6">
        <v>170.86600000000001</v>
      </c>
      <c r="E458" s="7" t="s">
        <v>8</v>
      </c>
      <c r="F458" s="6">
        <v>0</v>
      </c>
      <c r="G458" s="8"/>
      <c r="I458">
        <f t="shared" si="18"/>
        <v>-291422.59999999078</v>
      </c>
      <c r="J458">
        <f t="shared" si="19"/>
        <v>1858673.1000000145</v>
      </c>
      <c r="K458">
        <f t="shared" si="20"/>
        <v>-19674.000000000007</v>
      </c>
    </row>
    <row r="459" spans="2:11" x14ac:dyDescent="0.3">
      <c r="B459" s="6">
        <v>216602.40330000001</v>
      </c>
      <c r="C459" s="6">
        <v>538431.37329999998</v>
      </c>
      <c r="D459" s="6">
        <v>170.846</v>
      </c>
      <c r="E459" s="7" t="s">
        <v>8</v>
      </c>
      <c r="F459" s="6">
        <v>0</v>
      </c>
      <c r="G459" s="8"/>
      <c r="I459">
        <f t="shared" si="18"/>
        <v>-291633.49999999627</v>
      </c>
      <c r="J459">
        <f t="shared" si="19"/>
        <v>1859650.6000000518</v>
      </c>
      <c r="K459">
        <f t="shared" si="20"/>
        <v>-19693.000000000011</v>
      </c>
    </row>
    <row r="460" spans="2:11" x14ac:dyDescent="0.3">
      <c r="B460" s="6">
        <v>216602.1924</v>
      </c>
      <c r="C460" s="6">
        <v>538432.35080000001</v>
      </c>
      <c r="D460" s="6">
        <v>170.827</v>
      </c>
      <c r="E460" s="7" t="s">
        <v>8</v>
      </c>
      <c r="F460" s="6">
        <v>0</v>
      </c>
      <c r="G460" s="8"/>
      <c r="I460">
        <f t="shared" si="18"/>
        <v>-291844.79999999166</v>
      </c>
      <c r="J460">
        <f t="shared" si="19"/>
        <v>1860628.0000000261</v>
      </c>
      <c r="K460">
        <f t="shared" si="20"/>
        <v>-19713.000000000022</v>
      </c>
    </row>
    <row r="461" spans="2:11" x14ac:dyDescent="0.3">
      <c r="B461" s="6">
        <v>216601.9811</v>
      </c>
      <c r="C461" s="6">
        <v>538433.32819999999</v>
      </c>
      <c r="D461" s="6">
        <v>170.80699999999999</v>
      </c>
      <c r="E461" s="7" t="s">
        <v>8</v>
      </c>
      <c r="F461" s="6">
        <v>0</v>
      </c>
      <c r="G461" s="8"/>
      <c r="I461">
        <f t="shared" si="18"/>
        <v>-292056.4000000013</v>
      </c>
      <c r="J461">
        <f t="shared" si="19"/>
        <v>1861605.4000000004</v>
      </c>
      <c r="K461">
        <f t="shared" si="20"/>
        <v>-19733.000000000004</v>
      </c>
    </row>
    <row r="462" spans="2:11" x14ac:dyDescent="0.3">
      <c r="B462" s="6">
        <v>216601.76949999999</v>
      </c>
      <c r="C462" s="6">
        <v>538434.30559999996</v>
      </c>
      <c r="D462" s="6">
        <v>170.78700000000001</v>
      </c>
      <c r="E462" s="7" t="s">
        <v>8</v>
      </c>
      <c r="F462" s="6">
        <v>0</v>
      </c>
      <c r="G462" s="8"/>
      <c r="I462">
        <f t="shared" si="18"/>
        <v>-292268.50000000559</v>
      </c>
      <c r="J462">
        <f t="shared" si="19"/>
        <v>1862582.6000000816</v>
      </c>
      <c r="K462">
        <f t="shared" si="20"/>
        <v>-19753.000000000015</v>
      </c>
    </row>
    <row r="463" spans="2:11" x14ac:dyDescent="0.3">
      <c r="B463" s="6">
        <v>216601.55739999999</v>
      </c>
      <c r="C463" s="6">
        <v>538435.28280000004</v>
      </c>
      <c r="D463" s="6">
        <v>170.767</v>
      </c>
      <c r="E463" s="7" t="s">
        <v>8</v>
      </c>
      <c r="F463" s="6">
        <v>0</v>
      </c>
      <c r="G463" s="8"/>
      <c r="I463">
        <f t="shared" si="18"/>
        <v>-292480.89999999502</v>
      </c>
      <c r="J463">
        <f t="shared" si="19"/>
        <v>1863559.8000000464</v>
      </c>
      <c r="K463">
        <f t="shared" si="20"/>
        <v>-19772.999999999996</v>
      </c>
    </row>
    <row r="464" spans="2:11" x14ac:dyDescent="0.3">
      <c r="B464" s="6">
        <v>216601.345</v>
      </c>
      <c r="C464" s="6">
        <v>538436.26</v>
      </c>
      <c r="D464" s="6">
        <v>170.74700000000001</v>
      </c>
      <c r="E464" s="7" t="s">
        <v>8</v>
      </c>
      <c r="F464" s="6">
        <v>0</v>
      </c>
      <c r="G464" s="8"/>
      <c r="I464">
        <f t="shared" si="18"/>
        <v>-292693.70000000345</v>
      </c>
      <c r="J464">
        <f t="shared" si="19"/>
        <v>1864536.9000000646</v>
      </c>
      <c r="K464">
        <f t="shared" si="20"/>
        <v>-19793.000000000007</v>
      </c>
    </row>
    <row r="465" spans="2:11" x14ac:dyDescent="0.3">
      <c r="B465" s="6">
        <v>216601.13219999999</v>
      </c>
      <c r="C465" s="6">
        <v>538437.23710000003</v>
      </c>
      <c r="D465" s="6">
        <v>170.727</v>
      </c>
      <c r="E465" s="7" t="s">
        <v>8</v>
      </c>
      <c r="F465" s="6">
        <v>0</v>
      </c>
      <c r="G465" s="8"/>
      <c r="I465">
        <f t="shared" ref="I465:I528" si="21">(B466-$B$15)*$H$14</f>
        <v>-292906.79999999702</v>
      </c>
      <c r="J465">
        <f t="shared" ref="J465:J528" si="22">(C466-$C$15)*$H$14</f>
        <v>1865513.9000000199</v>
      </c>
      <c r="K465">
        <f t="shared" ref="K465:K528" si="23">(D466-$D$15)*$H$14</f>
        <v>-19813.000000000018</v>
      </c>
    </row>
    <row r="466" spans="2:11" x14ac:dyDescent="0.3">
      <c r="B466" s="6">
        <v>216600.9191</v>
      </c>
      <c r="C466" s="6">
        <v>538438.21409999998</v>
      </c>
      <c r="D466" s="6">
        <v>170.70699999999999</v>
      </c>
      <c r="E466" s="7" t="s">
        <v>8</v>
      </c>
      <c r="F466" s="6">
        <v>0</v>
      </c>
      <c r="G466" s="8"/>
      <c r="I466">
        <f t="shared" si="21"/>
        <v>-293120.39999998524</v>
      </c>
      <c r="J466">
        <f t="shared" si="22"/>
        <v>1866490.9000000916</v>
      </c>
      <c r="K466">
        <f t="shared" si="23"/>
        <v>-19832.000000000022</v>
      </c>
    </row>
    <row r="467" spans="2:11" x14ac:dyDescent="0.3">
      <c r="B467" s="6">
        <v>216600.70550000001</v>
      </c>
      <c r="C467" s="6">
        <v>538439.19110000005</v>
      </c>
      <c r="D467" s="6">
        <v>170.68799999999999</v>
      </c>
      <c r="E467" s="7" t="s">
        <v>8</v>
      </c>
      <c r="F467" s="6">
        <v>0</v>
      </c>
      <c r="G467" s="8"/>
      <c r="I467">
        <f t="shared" si="21"/>
        <v>-293334.29999998771</v>
      </c>
      <c r="J467">
        <f t="shared" si="22"/>
        <v>1867467.7000000374</v>
      </c>
      <c r="K467">
        <f t="shared" si="23"/>
        <v>-19852.000000000004</v>
      </c>
    </row>
    <row r="468" spans="2:11" x14ac:dyDescent="0.3">
      <c r="B468" s="6">
        <v>216600.49160000001</v>
      </c>
      <c r="C468" s="6">
        <v>538440.1679</v>
      </c>
      <c r="D468" s="6">
        <v>170.66800000000001</v>
      </c>
      <c r="E468" s="7" t="s">
        <v>8</v>
      </c>
      <c r="F468" s="6">
        <v>0</v>
      </c>
      <c r="G468" s="8"/>
      <c r="I468">
        <f t="shared" si="21"/>
        <v>-293548.69999998482</v>
      </c>
      <c r="J468">
        <f t="shared" si="22"/>
        <v>1868444.4999999832</v>
      </c>
      <c r="K468">
        <f t="shared" si="23"/>
        <v>-19872.000000000015</v>
      </c>
    </row>
    <row r="469" spans="2:11" x14ac:dyDescent="0.3">
      <c r="B469" s="6">
        <v>216600.27720000001</v>
      </c>
      <c r="C469" s="6">
        <v>538441.14469999995</v>
      </c>
      <c r="D469" s="6">
        <v>170.648</v>
      </c>
      <c r="E469" s="7" t="s">
        <v>8</v>
      </c>
      <c r="F469" s="6">
        <v>0</v>
      </c>
      <c r="G469" s="8"/>
      <c r="I469">
        <f t="shared" si="21"/>
        <v>-293763.39999999618</v>
      </c>
      <c r="J469">
        <f t="shared" si="22"/>
        <v>1869421.1999999825</v>
      </c>
      <c r="K469">
        <f t="shared" si="23"/>
        <v>-19892.000000000025</v>
      </c>
    </row>
    <row r="470" spans="2:11" x14ac:dyDescent="0.3">
      <c r="B470" s="6">
        <v>216600.0625</v>
      </c>
      <c r="C470" s="6">
        <v>538442.12139999995</v>
      </c>
      <c r="D470" s="6">
        <v>170.62799999999999</v>
      </c>
      <c r="E470" s="7" t="s">
        <v>8</v>
      </c>
      <c r="F470" s="6">
        <v>0</v>
      </c>
      <c r="G470" s="8"/>
      <c r="I470">
        <f t="shared" si="21"/>
        <v>-293978.49999999744</v>
      </c>
      <c r="J470">
        <f t="shared" si="22"/>
        <v>1870397.7000000887</v>
      </c>
      <c r="K470">
        <f t="shared" si="23"/>
        <v>-19912.000000000007</v>
      </c>
    </row>
    <row r="471" spans="2:11" x14ac:dyDescent="0.3">
      <c r="B471" s="6">
        <v>216599.8474</v>
      </c>
      <c r="C471" s="6">
        <v>538443.09790000005</v>
      </c>
      <c r="D471" s="6">
        <v>170.608</v>
      </c>
      <c r="E471" s="7" t="s">
        <v>8</v>
      </c>
      <c r="F471" s="6">
        <v>0</v>
      </c>
      <c r="G471" s="8"/>
      <c r="I471">
        <f t="shared" si="21"/>
        <v>-294568.49999999395</v>
      </c>
      <c r="J471">
        <f t="shared" si="22"/>
        <v>1873066.8000000296</v>
      </c>
      <c r="K471">
        <f t="shared" si="23"/>
        <v>-19966.000000000007</v>
      </c>
    </row>
    <row r="472" spans="2:11" x14ac:dyDescent="0.3">
      <c r="B472" s="6">
        <v>216599.2574</v>
      </c>
      <c r="C472" s="6">
        <v>538445.76699999999</v>
      </c>
      <c r="D472" s="6">
        <v>170.554</v>
      </c>
      <c r="E472" s="7" t="s">
        <v>8</v>
      </c>
      <c r="F472" s="6">
        <v>0</v>
      </c>
      <c r="G472" s="8"/>
      <c r="I472">
        <f t="shared" si="21"/>
        <v>-298973.99999998743</v>
      </c>
      <c r="J472">
        <f t="shared" si="22"/>
        <v>1892575.5000000354</v>
      </c>
      <c r="K472">
        <f t="shared" si="23"/>
        <v>-20364.000000000004</v>
      </c>
    </row>
    <row r="473" spans="2:11" x14ac:dyDescent="0.3">
      <c r="B473" s="6">
        <v>216594.85190000001</v>
      </c>
      <c r="C473" s="6">
        <v>538465.2757</v>
      </c>
      <c r="D473" s="6">
        <v>170.15600000000001</v>
      </c>
      <c r="E473" s="7" t="s">
        <v>8</v>
      </c>
      <c r="F473" s="6">
        <v>0</v>
      </c>
      <c r="G473" s="8"/>
      <c r="I473">
        <f t="shared" si="21"/>
        <v>-303535.39999999339</v>
      </c>
      <c r="J473">
        <f t="shared" si="22"/>
        <v>1912048.300000024</v>
      </c>
      <c r="K473">
        <f t="shared" si="23"/>
        <v>-20761.000000000025</v>
      </c>
    </row>
    <row r="474" spans="2:11" x14ac:dyDescent="0.3">
      <c r="B474" s="6">
        <v>216590.2905</v>
      </c>
      <c r="C474" s="6">
        <v>538484.74849999999</v>
      </c>
      <c r="D474" s="6">
        <v>169.75899999999999</v>
      </c>
      <c r="E474" s="7" t="s">
        <v>8</v>
      </c>
      <c r="F474" s="6">
        <v>0</v>
      </c>
      <c r="G474" s="8"/>
      <c r="I474">
        <f t="shared" si="21"/>
        <v>-308252.50000000233</v>
      </c>
      <c r="J474">
        <f t="shared" si="22"/>
        <v>1931484.0000000549</v>
      </c>
      <c r="K474">
        <f t="shared" si="23"/>
        <v>-21158.000000000015</v>
      </c>
    </row>
    <row r="475" spans="2:11" x14ac:dyDescent="0.3">
      <c r="B475" s="6">
        <v>216585.57339999999</v>
      </c>
      <c r="C475" s="6">
        <v>538504.18420000002</v>
      </c>
      <c r="D475" s="6">
        <v>169.36199999999999</v>
      </c>
      <c r="E475" s="7" t="s">
        <v>8</v>
      </c>
      <c r="F475" s="6">
        <v>0</v>
      </c>
      <c r="G475" s="8"/>
      <c r="I475">
        <f t="shared" si="21"/>
        <v>-313124.89999999525</v>
      </c>
      <c r="J475">
        <f t="shared" si="22"/>
        <v>1950881.4000000712</v>
      </c>
      <c r="K475">
        <f t="shared" si="23"/>
        <v>-21556.000000000011</v>
      </c>
    </row>
    <row r="476" spans="2:11" x14ac:dyDescent="0.3">
      <c r="B476" s="6">
        <v>216580.701</v>
      </c>
      <c r="C476" s="6">
        <v>538523.58160000003</v>
      </c>
      <c r="D476" s="6">
        <v>168.964</v>
      </c>
      <c r="E476" s="7" t="s">
        <v>8</v>
      </c>
      <c r="F476" s="6">
        <v>0</v>
      </c>
      <c r="G476" s="8"/>
      <c r="I476">
        <f t="shared" si="21"/>
        <v>-318152.29999998701</v>
      </c>
      <c r="J476">
        <f t="shared" si="22"/>
        <v>1970239.2000000691</v>
      </c>
      <c r="K476">
        <f t="shared" si="23"/>
        <v>-21953.000000000004</v>
      </c>
    </row>
    <row r="477" spans="2:11" x14ac:dyDescent="0.3">
      <c r="B477" s="6">
        <v>216575.67360000001</v>
      </c>
      <c r="C477" s="6">
        <v>538542.93940000003</v>
      </c>
      <c r="D477" s="6">
        <v>168.56700000000001</v>
      </c>
      <c r="E477" s="7" t="s">
        <v>8</v>
      </c>
      <c r="F477" s="6">
        <v>0</v>
      </c>
      <c r="G477" s="8"/>
      <c r="I477">
        <f t="shared" si="21"/>
        <v>-323334.39999999246</v>
      </c>
      <c r="J477">
        <f t="shared" si="22"/>
        <v>1989556.1000000453</v>
      </c>
      <c r="K477">
        <f t="shared" si="23"/>
        <v>-22350.000000000022</v>
      </c>
    </row>
    <row r="478" spans="2:11" x14ac:dyDescent="0.3">
      <c r="B478" s="6">
        <v>216570.4915</v>
      </c>
      <c r="C478" s="6">
        <v>538562.25630000001</v>
      </c>
      <c r="D478" s="6">
        <v>168.17</v>
      </c>
      <c r="E478" s="7" t="s">
        <v>8</v>
      </c>
      <c r="F478" s="6">
        <v>0</v>
      </c>
      <c r="G478" s="8"/>
      <c r="I478">
        <f t="shared" si="21"/>
        <v>-328670.89999999735</v>
      </c>
      <c r="J478">
        <f t="shared" si="22"/>
        <v>2008830.900000059</v>
      </c>
      <c r="K478">
        <f t="shared" si="23"/>
        <v>-22748.000000000018</v>
      </c>
    </row>
    <row r="479" spans="2:11" x14ac:dyDescent="0.3">
      <c r="B479" s="6">
        <v>216565.155</v>
      </c>
      <c r="C479" s="6">
        <v>538581.53110000002</v>
      </c>
      <c r="D479" s="6">
        <v>167.77199999999999</v>
      </c>
      <c r="E479" s="7" t="s">
        <v>8</v>
      </c>
      <c r="F479" s="6">
        <v>0</v>
      </c>
      <c r="G479" s="8"/>
      <c r="I479">
        <f t="shared" si="21"/>
        <v>-334161.39999998268</v>
      </c>
      <c r="J479">
        <f t="shared" si="22"/>
        <v>2028062.5</v>
      </c>
      <c r="K479">
        <f t="shared" si="23"/>
        <v>-23145.000000000011</v>
      </c>
    </row>
    <row r="480" spans="2:11" x14ac:dyDescent="0.3">
      <c r="B480" s="6">
        <v>216559.66450000001</v>
      </c>
      <c r="C480" s="6">
        <v>538600.76269999996</v>
      </c>
      <c r="D480" s="6">
        <v>167.375</v>
      </c>
      <c r="E480" s="7" t="s">
        <v>8</v>
      </c>
      <c r="F480" s="6">
        <v>0</v>
      </c>
      <c r="G480" s="8"/>
      <c r="I480">
        <f t="shared" si="21"/>
        <v>-339805.59999999241</v>
      </c>
      <c r="J480">
        <f t="shared" si="22"/>
        <v>2047249.5000000345</v>
      </c>
      <c r="K480">
        <f t="shared" si="23"/>
        <v>-23542</v>
      </c>
    </row>
    <row r="481" spans="2:11" x14ac:dyDescent="0.3">
      <c r="B481" s="6">
        <v>216554.0203</v>
      </c>
      <c r="C481" s="6">
        <v>538619.9497</v>
      </c>
      <c r="D481" s="6">
        <v>166.97800000000001</v>
      </c>
      <c r="E481" s="7" t="s">
        <v>8</v>
      </c>
      <c r="F481" s="6">
        <v>0</v>
      </c>
      <c r="G481" s="8"/>
      <c r="I481">
        <f t="shared" si="21"/>
        <v>-345603.10000000754</v>
      </c>
      <c r="J481">
        <f t="shared" si="22"/>
        <v>2066390.699999989</v>
      </c>
      <c r="K481">
        <f t="shared" si="23"/>
        <v>-23939.000000000022</v>
      </c>
    </row>
    <row r="482" spans="2:11" x14ac:dyDescent="0.3">
      <c r="B482" s="6">
        <v>216548.22279999999</v>
      </c>
      <c r="C482" s="6">
        <v>538639.09089999995</v>
      </c>
      <c r="D482" s="6">
        <v>166.58099999999999</v>
      </c>
      <c r="E482" s="7" t="s">
        <v>8</v>
      </c>
      <c r="F482" s="6">
        <v>0</v>
      </c>
      <c r="G482" s="8"/>
      <c r="I482">
        <f t="shared" si="21"/>
        <v>-351553.59999998473</v>
      </c>
      <c r="J482">
        <f t="shared" si="22"/>
        <v>2085484.999999986</v>
      </c>
      <c r="K482">
        <f t="shared" si="23"/>
        <v>-24337.000000000018</v>
      </c>
    </row>
    <row r="483" spans="2:11" x14ac:dyDescent="0.3">
      <c r="B483" s="6">
        <v>216542.27230000001</v>
      </c>
      <c r="C483" s="6">
        <v>538658.18519999995</v>
      </c>
      <c r="D483" s="6">
        <v>166.18299999999999</v>
      </c>
      <c r="E483" s="7" t="s">
        <v>8</v>
      </c>
      <c r="F483" s="6">
        <v>0</v>
      </c>
      <c r="G483" s="8"/>
      <c r="I483">
        <f t="shared" si="21"/>
        <v>-357656.59999998752</v>
      </c>
      <c r="J483">
        <f t="shared" si="22"/>
        <v>2104531.0000000754</v>
      </c>
      <c r="K483">
        <f t="shared" si="23"/>
        <v>-24734.000000000007</v>
      </c>
    </row>
    <row r="484" spans="2:11" x14ac:dyDescent="0.3">
      <c r="B484" s="6">
        <v>216536.16930000001</v>
      </c>
      <c r="C484" s="6">
        <v>538677.23120000004</v>
      </c>
      <c r="D484" s="6">
        <v>165.786</v>
      </c>
      <c r="E484" s="7" t="s">
        <v>8</v>
      </c>
      <c r="F484" s="6">
        <v>0</v>
      </c>
      <c r="G484" s="8"/>
      <c r="I484">
        <f t="shared" si="21"/>
        <v>-363911.69999999693</v>
      </c>
      <c r="J484">
        <f t="shared" si="22"/>
        <v>2123527.6000000304</v>
      </c>
      <c r="K484">
        <f t="shared" si="23"/>
        <v>-25131</v>
      </c>
    </row>
    <row r="485" spans="2:11" x14ac:dyDescent="0.3">
      <c r="B485" s="6">
        <v>216529.9142</v>
      </c>
      <c r="C485" s="6">
        <v>538696.22779999999</v>
      </c>
      <c r="D485" s="6">
        <v>165.38900000000001</v>
      </c>
      <c r="E485" s="7" t="s">
        <v>8</v>
      </c>
      <c r="F485" s="6">
        <v>0</v>
      </c>
      <c r="G485" s="8"/>
      <c r="I485">
        <f t="shared" si="21"/>
        <v>-370318.70000000345</v>
      </c>
      <c r="J485">
        <f t="shared" si="22"/>
        <v>2142473.5000000801</v>
      </c>
      <c r="K485">
        <f t="shared" si="23"/>
        <v>-25528.999999999996</v>
      </c>
    </row>
    <row r="486" spans="2:11" x14ac:dyDescent="0.3">
      <c r="B486" s="6">
        <v>216523.50719999999</v>
      </c>
      <c r="C486" s="6">
        <v>538715.17370000004</v>
      </c>
      <c r="D486" s="6">
        <v>164.99100000000001</v>
      </c>
      <c r="E486" s="7" t="s">
        <v>8</v>
      </c>
      <c r="F486" s="6">
        <v>0</v>
      </c>
      <c r="G486" s="8"/>
      <c r="I486">
        <f t="shared" si="21"/>
        <v>-375347.00000000885</v>
      </c>
      <c r="J486">
        <f t="shared" si="22"/>
        <v>2157003.100000089</v>
      </c>
      <c r="K486">
        <f t="shared" si="23"/>
        <v>-25834.000000000004</v>
      </c>
    </row>
    <row r="487" spans="2:11" x14ac:dyDescent="0.3">
      <c r="B487" s="6">
        <v>216518.47889999999</v>
      </c>
      <c r="C487" s="6">
        <v>538729.70330000005</v>
      </c>
      <c r="D487" s="6">
        <v>164.68600000000001</v>
      </c>
      <c r="E487" s="7" t="s">
        <v>8</v>
      </c>
      <c r="F487" s="6">
        <v>0</v>
      </c>
      <c r="G487" s="8"/>
      <c r="I487">
        <f t="shared" si="21"/>
        <v>-376877.00000000768</v>
      </c>
      <c r="J487">
        <f t="shared" si="22"/>
        <v>2161367.5999999978</v>
      </c>
      <c r="K487">
        <f t="shared" si="23"/>
        <v>-25926.000000000015</v>
      </c>
    </row>
    <row r="488" spans="2:11" x14ac:dyDescent="0.3">
      <c r="B488" s="6">
        <v>216516.94889999999</v>
      </c>
      <c r="C488" s="6">
        <v>538734.06779999996</v>
      </c>
      <c r="D488" s="6">
        <v>164.59399999999999</v>
      </c>
      <c r="E488" s="7" t="s">
        <v>8</v>
      </c>
      <c r="F488" s="6">
        <v>0</v>
      </c>
      <c r="G488" s="8"/>
      <c r="I488">
        <f t="shared" si="21"/>
        <v>-383586.19999999064</v>
      </c>
      <c r="J488">
        <f t="shared" si="22"/>
        <v>2180208.6000000127</v>
      </c>
      <c r="K488">
        <f t="shared" si="23"/>
        <v>-26323.000000000007</v>
      </c>
    </row>
    <row r="489" spans="2:11" x14ac:dyDescent="0.3">
      <c r="B489" s="6">
        <v>216510.23970000001</v>
      </c>
      <c r="C489" s="6">
        <v>538752.90879999998</v>
      </c>
      <c r="D489" s="6">
        <v>164.197</v>
      </c>
      <c r="E489" s="7" t="s">
        <v>8</v>
      </c>
      <c r="F489" s="6">
        <v>0</v>
      </c>
      <c r="G489" s="8"/>
      <c r="I489">
        <f t="shared" si="21"/>
        <v>-390445.99999999627</v>
      </c>
      <c r="J489">
        <f t="shared" si="22"/>
        <v>2198995.4000000143</v>
      </c>
      <c r="K489">
        <f t="shared" si="23"/>
        <v>-26721.000000000004</v>
      </c>
    </row>
    <row r="490" spans="2:11" x14ac:dyDescent="0.3">
      <c r="B490" s="6">
        <v>216503.3799</v>
      </c>
      <c r="C490" s="6">
        <v>538771.69559999998</v>
      </c>
      <c r="D490" s="6">
        <v>163.79900000000001</v>
      </c>
      <c r="E490" s="7" t="s">
        <v>8</v>
      </c>
      <c r="F490" s="6">
        <v>0</v>
      </c>
      <c r="G490" s="8"/>
      <c r="I490">
        <f t="shared" si="21"/>
        <v>-397455.79999999609</v>
      </c>
      <c r="J490">
        <f t="shared" si="22"/>
        <v>2217726.6000000527</v>
      </c>
      <c r="K490">
        <f t="shared" si="23"/>
        <v>-27118.000000000022</v>
      </c>
    </row>
    <row r="491" spans="2:11" x14ac:dyDescent="0.3">
      <c r="B491" s="6">
        <v>216496.3701</v>
      </c>
      <c r="C491" s="6">
        <v>538790.42680000002</v>
      </c>
      <c r="D491" s="6">
        <v>163.40199999999999</v>
      </c>
      <c r="E491" s="7" t="s">
        <v>8</v>
      </c>
      <c r="F491" s="6">
        <v>0</v>
      </c>
      <c r="G491" s="8"/>
      <c r="I491">
        <f t="shared" si="21"/>
        <v>-404615.30000000494</v>
      </c>
      <c r="J491">
        <f t="shared" si="22"/>
        <v>2236401.2000000803</v>
      </c>
      <c r="K491">
        <f t="shared" si="23"/>
        <v>-27515.000000000015</v>
      </c>
    </row>
    <row r="492" spans="2:11" x14ac:dyDescent="0.3">
      <c r="B492" s="6">
        <v>216489.21059999999</v>
      </c>
      <c r="C492" s="6">
        <v>538809.10140000004</v>
      </c>
      <c r="D492" s="6">
        <v>163.005</v>
      </c>
      <c r="E492" s="7" t="s">
        <v>8</v>
      </c>
      <c r="F492" s="6">
        <v>0</v>
      </c>
      <c r="G492" s="8"/>
      <c r="I492">
        <f t="shared" si="21"/>
        <v>-411923.89999999432</v>
      </c>
      <c r="J492">
        <f t="shared" si="22"/>
        <v>2255017.9000000935</v>
      </c>
      <c r="K492">
        <f t="shared" si="23"/>
        <v>-27913.000000000011</v>
      </c>
    </row>
    <row r="493" spans="2:11" x14ac:dyDescent="0.3">
      <c r="B493" s="6">
        <v>216481.902</v>
      </c>
      <c r="C493" s="6">
        <v>538827.71810000006</v>
      </c>
      <c r="D493" s="6">
        <v>162.607</v>
      </c>
      <c r="E493" s="7" t="s">
        <v>8</v>
      </c>
      <c r="F493" s="6">
        <v>0</v>
      </c>
      <c r="G493" s="8"/>
      <c r="I493">
        <f t="shared" si="21"/>
        <v>-419381.20000000345</v>
      </c>
      <c r="J493">
        <f t="shared" si="22"/>
        <v>2273575.5999999819</v>
      </c>
      <c r="K493">
        <f t="shared" si="23"/>
        <v>-28310.000000000004</v>
      </c>
    </row>
    <row r="494" spans="2:11" x14ac:dyDescent="0.3">
      <c r="B494" s="6">
        <v>216474.44469999999</v>
      </c>
      <c r="C494" s="6">
        <v>538846.27579999994</v>
      </c>
      <c r="D494" s="6">
        <v>162.21</v>
      </c>
      <c r="E494" s="7" t="s">
        <v>8</v>
      </c>
      <c r="F494" s="6">
        <v>0</v>
      </c>
      <c r="G494" s="8"/>
      <c r="I494">
        <f t="shared" si="21"/>
        <v>-426986.79999998421</v>
      </c>
      <c r="J494">
        <f t="shared" si="22"/>
        <v>2292073.0000000913</v>
      </c>
      <c r="K494">
        <f t="shared" si="23"/>
        <v>-28707.000000000022</v>
      </c>
    </row>
    <row r="495" spans="2:11" x14ac:dyDescent="0.3">
      <c r="B495" s="6">
        <v>216466.83910000001</v>
      </c>
      <c r="C495" s="6">
        <v>538864.77320000005</v>
      </c>
      <c r="D495" s="6">
        <v>161.81299999999999</v>
      </c>
      <c r="E495" s="7" t="s">
        <v>8</v>
      </c>
      <c r="F495" s="6">
        <v>0</v>
      </c>
      <c r="G495" s="8"/>
      <c r="I495">
        <f t="shared" si="21"/>
        <v>-434740.09999999544</v>
      </c>
      <c r="J495">
        <f t="shared" si="22"/>
        <v>2310508.9000000153</v>
      </c>
      <c r="K495">
        <f t="shared" si="23"/>
        <v>-29105.000000000018</v>
      </c>
    </row>
    <row r="496" spans="2:11" x14ac:dyDescent="0.3">
      <c r="B496" s="6">
        <v>216459.0858</v>
      </c>
      <c r="C496" s="6">
        <v>538883.20909999998</v>
      </c>
      <c r="D496" s="6">
        <v>161.41499999999999</v>
      </c>
      <c r="E496" s="7" t="s">
        <v>8</v>
      </c>
      <c r="F496" s="6">
        <v>0</v>
      </c>
      <c r="G496" s="8"/>
      <c r="I496">
        <f t="shared" si="21"/>
        <v>-442640.59999998426</v>
      </c>
      <c r="J496">
        <f t="shared" si="22"/>
        <v>2328882.3000000557</v>
      </c>
      <c r="K496">
        <f t="shared" si="23"/>
        <v>-29502.000000000011</v>
      </c>
    </row>
    <row r="497" spans="2:11" x14ac:dyDescent="0.3">
      <c r="B497" s="6">
        <v>216451.18530000001</v>
      </c>
      <c r="C497" s="6">
        <v>538901.58250000002</v>
      </c>
      <c r="D497" s="6">
        <v>161.018</v>
      </c>
      <c r="E497" s="7" t="s">
        <v>8</v>
      </c>
      <c r="F497" s="6">
        <v>0</v>
      </c>
      <c r="G497" s="8"/>
      <c r="I497">
        <f t="shared" si="21"/>
        <v>-450687.79999998515</v>
      </c>
      <c r="J497">
        <f t="shared" si="22"/>
        <v>2347191.8000000296</v>
      </c>
      <c r="K497">
        <f t="shared" si="23"/>
        <v>-29899</v>
      </c>
    </row>
    <row r="498" spans="2:11" x14ac:dyDescent="0.3">
      <c r="B498" s="6">
        <v>216443.13810000001</v>
      </c>
      <c r="C498" s="6">
        <v>538919.89199999999</v>
      </c>
      <c r="D498" s="6">
        <v>160.62100000000001</v>
      </c>
      <c r="E498" s="7" t="s">
        <v>8</v>
      </c>
      <c r="F498" s="6">
        <v>0</v>
      </c>
      <c r="G498" s="8"/>
      <c r="I498">
        <f t="shared" si="21"/>
        <v>-458881.3000000082</v>
      </c>
      <c r="J498">
        <f t="shared" si="22"/>
        <v>2365436.400000006</v>
      </c>
      <c r="K498">
        <f t="shared" si="23"/>
        <v>-30296.999999999996</v>
      </c>
    </row>
    <row r="499" spans="2:11" x14ac:dyDescent="0.3">
      <c r="B499" s="6">
        <v>216434.94459999999</v>
      </c>
      <c r="C499" s="6">
        <v>538938.13659999997</v>
      </c>
      <c r="D499" s="6">
        <v>160.22300000000001</v>
      </c>
      <c r="E499" s="7" t="s">
        <v>8</v>
      </c>
      <c r="F499" s="6">
        <v>0</v>
      </c>
      <c r="G499" s="8"/>
      <c r="I499">
        <f t="shared" si="21"/>
        <v>-467220.49999999581</v>
      </c>
      <c r="J499">
        <f t="shared" si="22"/>
        <v>2383614.9000000441</v>
      </c>
      <c r="K499">
        <f t="shared" si="23"/>
        <v>-30694.000000000018</v>
      </c>
    </row>
    <row r="500" spans="2:11" x14ac:dyDescent="0.3">
      <c r="B500" s="6">
        <v>216426.6054</v>
      </c>
      <c r="C500" s="6">
        <v>538956.31510000001</v>
      </c>
      <c r="D500" s="6">
        <v>159.82599999999999</v>
      </c>
      <c r="E500" s="7" t="s">
        <v>8</v>
      </c>
      <c r="F500" s="6">
        <v>0</v>
      </c>
      <c r="G500" s="8"/>
      <c r="I500">
        <f t="shared" si="21"/>
        <v>-475704.8000000068</v>
      </c>
      <c r="J500">
        <f t="shared" si="22"/>
        <v>2401726.0000000242</v>
      </c>
      <c r="K500">
        <f t="shared" si="23"/>
        <v>-31091.000000000007</v>
      </c>
    </row>
    <row r="501" spans="2:11" x14ac:dyDescent="0.3">
      <c r="B501" s="6">
        <v>216418.12109999999</v>
      </c>
      <c r="C501" s="6">
        <v>538974.42619999999</v>
      </c>
      <c r="D501" s="6">
        <v>159.429</v>
      </c>
      <c r="E501" s="7" t="s">
        <v>8</v>
      </c>
      <c r="F501" s="6">
        <v>0</v>
      </c>
      <c r="G501" s="8"/>
      <c r="I501">
        <f t="shared" si="21"/>
        <v>-484333.69999998831</v>
      </c>
      <c r="J501">
        <f t="shared" si="22"/>
        <v>2419768.7000000151</v>
      </c>
      <c r="K501">
        <f t="shared" si="23"/>
        <v>-31489.000000000004</v>
      </c>
    </row>
    <row r="502" spans="2:11" x14ac:dyDescent="0.3">
      <c r="B502" s="6">
        <v>216409.49220000001</v>
      </c>
      <c r="C502" s="6">
        <v>538992.46889999998</v>
      </c>
      <c r="D502" s="6">
        <v>159.03100000000001</v>
      </c>
      <c r="E502" s="7" t="s">
        <v>8</v>
      </c>
      <c r="F502" s="6">
        <v>0</v>
      </c>
      <c r="G502" s="8"/>
      <c r="I502">
        <f t="shared" si="21"/>
        <v>-488702.30000000447</v>
      </c>
      <c r="J502">
        <f t="shared" si="22"/>
        <v>2428764.1000000294</v>
      </c>
      <c r="K502">
        <f t="shared" si="23"/>
        <v>-31687.000000000011</v>
      </c>
    </row>
    <row r="503" spans="2:11" x14ac:dyDescent="0.3">
      <c r="B503" s="6">
        <v>216405.12359999999</v>
      </c>
      <c r="C503" s="6">
        <v>539001.46429999999</v>
      </c>
      <c r="D503" s="6">
        <v>158.833</v>
      </c>
      <c r="E503" s="7" t="s">
        <v>8</v>
      </c>
      <c r="F503" s="6">
        <v>0</v>
      </c>
      <c r="G503" s="8"/>
      <c r="I503">
        <f t="shared" si="21"/>
        <v>-490232.4999999837</v>
      </c>
      <c r="J503">
        <f t="shared" si="22"/>
        <v>2431893.5000000056</v>
      </c>
      <c r="K503">
        <f t="shared" si="23"/>
        <v>-31757.000000000004</v>
      </c>
    </row>
    <row r="504" spans="2:11" x14ac:dyDescent="0.3">
      <c r="B504" s="6">
        <v>216403.59340000001</v>
      </c>
      <c r="C504" s="6">
        <v>539004.59369999997</v>
      </c>
      <c r="D504" s="6">
        <v>158.76300000000001</v>
      </c>
      <c r="E504" s="7" t="s">
        <v>8</v>
      </c>
      <c r="F504" s="6">
        <v>0</v>
      </c>
      <c r="G504" s="8"/>
      <c r="I504">
        <f t="shared" si="21"/>
        <v>-490672.59999999078</v>
      </c>
      <c r="J504">
        <f t="shared" si="22"/>
        <v>2432791.5000000503</v>
      </c>
      <c r="K504">
        <f t="shared" si="23"/>
        <v>-31776.000000000011</v>
      </c>
    </row>
    <row r="505" spans="2:11" x14ac:dyDescent="0.3">
      <c r="B505" s="6">
        <v>216403.15330000001</v>
      </c>
      <c r="C505" s="6">
        <v>539005.49170000001</v>
      </c>
      <c r="D505" s="6">
        <v>158.744</v>
      </c>
      <c r="E505" s="7" t="s">
        <v>8</v>
      </c>
      <c r="F505" s="6">
        <v>0</v>
      </c>
      <c r="G505" s="8"/>
      <c r="I505">
        <f t="shared" si="21"/>
        <v>-491112.999999983</v>
      </c>
      <c r="J505">
        <f t="shared" si="22"/>
        <v>2433689.3000000855</v>
      </c>
      <c r="K505">
        <f t="shared" si="23"/>
        <v>-31796.000000000022</v>
      </c>
    </row>
    <row r="506" spans="2:11" x14ac:dyDescent="0.3">
      <c r="B506" s="6">
        <v>216402.71290000001</v>
      </c>
      <c r="C506" s="6">
        <v>539006.38950000005</v>
      </c>
      <c r="D506" s="6">
        <v>158.72399999999999</v>
      </c>
      <c r="E506" s="7" t="s">
        <v>8</v>
      </c>
      <c r="F506" s="6">
        <v>0</v>
      </c>
      <c r="G506" s="8"/>
      <c r="I506">
        <f t="shared" si="21"/>
        <v>-491553.79999999423</v>
      </c>
      <c r="J506">
        <f t="shared" si="22"/>
        <v>2434586.8999999948</v>
      </c>
      <c r="K506">
        <f t="shared" si="23"/>
        <v>-31816.000000000004</v>
      </c>
    </row>
    <row r="507" spans="2:11" x14ac:dyDescent="0.3">
      <c r="B507" s="6">
        <v>216402.2721</v>
      </c>
      <c r="C507" s="6">
        <v>539007.28709999996</v>
      </c>
      <c r="D507" s="6">
        <v>158.70400000000001</v>
      </c>
      <c r="E507" s="7" t="s">
        <v>8</v>
      </c>
      <c r="F507" s="6">
        <v>0</v>
      </c>
      <c r="G507" s="8"/>
      <c r="I507">
        <f t="shared" si="21"/>
        <v>-491994.99999999534</v>
      </c>
      <c r="J507">
        <f t="shared" si="22"/>
        <v>2435484.300000011</v>
      </c>
      <c r="K507">
        <f t="shared" si="23"/>
        <v>-31836.000000000015</v>
      </c>
    </row>
    <row r="508" spans="2:11" x14ac:dyDescent="0.3">
      <c r="B508" s="6">
        <v>216401.8309</v>
      </c>
      <c r="C508" s="6">
        <v>539008.18449999997</v>
      </c>
      <c r="D508" s="6">
        <v>158.684</v>
      </c>
      <c r="E508" s="7" t="s">
        <v>8</v>
      </c>
      <c r="F508" s="6">
        <v>0</v>
      </c>
      <c r="G508" s="8"/>
      <c r="I508">
        <f t="shared" si="21"/>
        <v>-492436.50000001071</v>
      </c>
      <c r="J508">
        <f t="shared" si="22"/>
        <v>2436381.6000000807</v>
      </c>
      <c r="K508">
        <f t="shared" si="23"/>
        <v>-31856.000000000022</v>
      </c>
    </row>
    <row r="509" spans="2:11" x14ac:dyDescent="0.3">
      <c r="B509" s="6">
        <v>216401.38939999999</v>
      </c>
      <c r="C509" s="6">
        <v>539009.08180000004</v>
      </c>
      <c r="D509" s="6">
        <v>158.66399999999999</v>
      </c>
      <c r="E509" s="7" t="s">
        <v>8</v>
      </c>
      <c r="F509" s="6">
        <v>0</v>
      </c>
      <c r="G509" s="8"/>
      <c r="I509">
        <f t="shared" si="21"/>
        <v>-492878.29999998212</v>
      </c>
      <c r="J509">
        <f t="shared" si="22"/>
        <v>2437278.7000000244</v>
      </c>
      <c r="K509">
        <f t="shared" si="23"/>
        <v>-31876.000000000004</v>
      </c>
    </row>
    <row r="510" spans="2:11" x14ac:dyDescent="0.3">
      <c r="B510" s="6">
        <v>216400.94760000001</v>
      </c>
      <c r="C510" s="6">
        <v>539009.97889999999</v>
      </c>
      <c r="D510" s="6">
        <v>158.64400000000001</v>
      </c>
      <c r="E510" s="7" t="s">
        <v>8</v>
      </c>
      <c r="F510" s="6">
        <v>0</v>
      </c>
      <c r="G510" s="8"/>
      <c r="I510">
        <f t="shared" si="21"/>
        <v>-493106.70000000391</v>
      </c>
      <c r="J510">
        <f t="shared" si="22"/>
        <v>2437741.8000000762</v>
      </c>
      <c r="K510">
        <f t="shared" si="23"/>
        <v>-31886.000000000025</v>
      </c>
    </row>
    <row r="511" spans="2:11" x14ac:dyDescent="0.3">
      <c r="B511" s="6">
        <v>216400.71919999999</v>
      </c>
      <c r="C511" s="6">
        <v>539010.44200000004</v>
      </c>
      <c r="D511" s="6">
        <v>158.63399999999999</v>
      </c>
      <c r="E511" s="7" t="s">
        <v>8</v>
      </c>
      <c r="F511" s="6">
        <v>0</v>
      </c>
      <c r="G511" s="8"/>
      <c r="I511">
        <f t="shared" si="21"/>
        <v>-493320.60000000638</v>
      </c>
      <c r="J511">
        <f t="shared" si="22"/>
        <v>2438175.6000000751</v>
      </c>
      <c r="K511">
        <f t="shared" si="23"/>
        <v>-31896.000000000015</v>
      </c>
    </row>
    <row r="512" spans="2:11" x14ac:dyDescent="0.3">
      <c r="B512" s="6">
        <v>216400.50529999999</v>
      </c>
      <c r="C512" s="6">
        <v>539010.87580000004</v>
      </c>
      <c r="D512" s="6">
        <v>158.624</v>
      </c>
      <c r="E512" s="7" t="s">
        <v>8</v>
      </c>
      <c r="F512" s="6">
        <v>0</v>
      </c>
      <c r="G512" s="8"/>
      <c r="I512">
        <f t="shared" si="21"/>
        <v>-493763.09999998193</v>
      </c>
      <c r="J512">
        <f t="shared" si="22"/>
        <v>2439072.2999999998</v>
      </c>
      <c r="K512">
        <f t="shared" si="23"/>
        <v>-31915.999999999996</v>
      </c>
    </row>
    <row r="513" spans="2:11" x14ac:dyDescent="0.3">
      <c r="B513" s="6">
        <v>216400.06280000001</v>
      </c>
      <c r="C513" s="6">
        <v>539011.77249999996</v>
      </c>
      <c r="D513" s="6">
        <v>158.60400000000001</v>
      </c>
      <c r="E513" s="7" t="s">
        <v>8</v>
      </c>
      <c r="F513" s="6">
        <v>0</v>
      </c>
      <c r="G513" s="8"/>
      <c r="I513">
        <f t="shared" si="21"/>
        <v>-494206.00000000559</v>
      </c>
      <c r="J513">
        <f t="shared" si="22"/>
        <v>2439968.9000000944</v>
      </c>
      <c r="K513">
        <f t="shared" si="23"/>
        <v>-31935.000000000004</v>
      </c>
    </row>
    <row r="514" spans="2:11" x14ac:dyDescent="0.3">
      <c r="B514" s="6">
        <v>216399.61989999999</v>
      </c>
      <c r="C514" s="6">
        <v>539012.66910000006</v>
      </c>
      <c r="D514" s="6">
        <v>158.58500000000001</v>
      </c>
      <c r="E514" s="7" t="s">
        <v>8</v>
      </c>
      <c r="F514" s="6">
        <v>0</v>
      </c>
      <c r="G514" s="8"/>
      <c r="I514">
        <f t="shared" si="21"/>
        <v>-494649.29999999003</v>
      </c>
      <c r="J514">
        <f t="shared" si="22"/>
        <v>2440865.3000000631</v>
      </c>
      <c r="K514">
        <f t="shared" si="23"/>
        <v>-31955.000000000011</v>
      </c>
    </row>
    <row r="515" spans="2:11" x14ac:dyDescent="0.3">
      <c r="B515" s="6">
        <v>216399.17660000001</v>
      </c>
      <c r="C515" s="6">
        <v>539013.56550000003</v>
      </c>
      <c r="D515" s="6">
        <v>158.565</v>
      </c>
      <c r="E515" s="7" t="s">
        <v>8</v>
      </c>
      <c r="F515" s="6">
        <v>0</v>
      </c>
      <c r="G515" s="8"/>
      <c r="I515">
        <f t="shared" si="21"/>
        <v>-495092.89999998873</v>
      </c>
      <c r="J515">
        <f t="shared" si="22"/>
        <v>2441761.5000000224</v>
      </c>
      <c r="K515">
        <f t="shared" si="23"/>
        <v>-31975.000000000022</v>
      </c>
    </row>
    <row r="516" spans="2:11" x14ac:dyDescent="0.3">
      <c r="B516" s="6">
        <v>216398.73300000001</v>
      </c>
      <c r="C516" s="6">
        <v>539014.46169999999</v>
      </c>
      <c r="D516" s="6">
        <v>158.54499999999999</v>
      </c>
      <c r="E516" s="7" t="s">
        <v>8</v>
      </c>
      <c r="F516" s="6">
        <v>0</v>
      </c>
      <c r="G516" s="8"/>
      <c r="I516">
        <f t="shared" si="21"/>
        <v>-495536.90000000643</v>
      </c>
      <c r="J516">
        <f t="shared" si="22"/>
        <v>2442657.5000000885</v>
      </c>
      <c r="K516">
        <f t="shared" si="23"/>
        <v>-31995.000000000004</v>
      </c>
    </row>
    <row r="517" spans="2:11" x14ac:dyDescent="0.3">
      <c r="B517" s="6">
        <v>216398.28899999999</v>
      </c>
      <c r="C517" s="6">
        <v>539015.35770000005</v>
      </c>
      <c r="D517" s="6">
        <v>158.52500000000001</v>
      </c>
      <c r="E517" s="7" t="s">
        <v>8</v>
      </c>
      <c r="F517" s="6">
        <v>0</v>
      </c>
      <c r="G517" s="8"/>
      <c r="I517">
        <f t="shared" si="21"/>
        <v>-495981.20000000927</v>
      </c>
      <c r="J517">
        <f t="shared" si="22"/>
        <v>2443553.4000000916</v>
      </c>
      <c r="K517">
        <f t="shared" si="23"/>
        <v>-32015.000000000015</v>
      </c>
    </row>
    <row r="518" spans="2:11" x14ac:dyDescent="0.3">
      <c r="B518" s="6">
        <v>216397.84469999999</v>
      </c>
      <c r="C518" s="6">
        <v>539016.25360000005</v>
      </c>
      <c r="D518" s="6">
        <v>158.505</v>
      </c>
      <c r="E518" s="7" t="s">
        <v>8</v>
      </c>
      <c r="F518" s="6">
        <v>0</v>
      </c>
      <c r="G518" s="8"/>
      <c r="I518">
        <f t="shared" si="21"/>
        <v>-496425.79999999725</v>
      </c>
      <c r="J518">
        <f t="shared" si="22"/>
        <v>2444449.1000000853</v>
      </c>
      <c r="K518">
        <f t="shared" si="23"/>
        <v>-32034.999999999996</v>
      </c>
    </row>
    <row r="519" spans="2:11" x14ac:dyDescent="0.3">
      <c r="B519" s="6">
        <v>216397.4001</v>
      </c>
      <c r="C519" s="6">
        <v>539017.14930000005</v>
      </c>
      <c r="D519" s="6">
        <v>158.48500000000001</v>
      </c>
      <c r="E519" s="7" t="s">
        <v>8</v>
      </c>
      <c r="F519" s="6">
        <v>0</v>
      </c>
      <c r="G519" s="8"/>
      <c r="I519">
        <f t="shared" si="21"/>
        <v>-496870.80000000424</v>
      </c>
      <c r="J519">
        <f t="shared" si="22"/>
        <v>2445344.700000016</v>
      </c>
      <c r="K519">
        <f t="shared" si="23"/>
        <v>-32055.000000000007</v>
      </c>
    </row>
    <row r="520" spans="2:11" x14ac:dyDescent="0.3">
      <c r="B520" s="6">
        <v>216396.95509999999</v>
      </c>
      <c r="C520" s="6">
        <v>539018.04489999998</v>
      </c>
      <c r="D520" s="6">
        <v>158.465</v>
      </c>
      <c r="E520" s="7" t="s">
        <v>8</v>
      </c>
      <c r="F520" s="6">
        <v>0</v>
      </c>
      <c r="G520" s="8"/>
      <c r="I520">
        <f t="shared" si="21"/>
        <v>-497316.09999999637</v>
      </c>
      <c r="J520">
        <f t="shared" si="22"/>
        <v>2446239.9999999907</v>
      </c>
      <c r="K520">
        <f t="shared" si="23"/>
        <v>-32074.000000000011</v>
      </c>
    </row>
    <row r="521" spans="2:11" x14ac:dyDescent="0.3">
      <c r="B521" s="6">
        <v>216396.5098</v>
      </c>
      <c r="C521" s="6">
        <v>539018.94019999995</v>
      </c>
      <c r="D521" s="6">
        <v>158.446</v>
      </c>
      <c r="E521" s="7" t="s">
        <v>8</v>
      </c>
      <c r="F521" s="6">
        <v>0</v>
      </c>
      <c r="G521" s="8"/>
      <c r="I521">
        <f t="shared" si="21"/>
        <v>-497761.8000000075</v>
      </c>
      <c r="J521">
        <f t="shared" si="22"/>
        <v>2447135.2000000188</v>
      </c>
      <c r="K521">
        <f t="shared" si="23"/>
        <v>-32094.000000000022</v>
      </c>
    </row>
    <row r="522" spans="2:11" x14ac:dyDescent="0.3">
      <c r="B522" s="6">
        <v>216396.06409999999</v>
      </c>
      <c r="C522" s="6">
        <v>539019.83539999998</v>
      </c>
      <c r="D522" s="6">
        <v>158.42599999999999</v>
      </c>
      <c r="E522" s="7" t="s">
        <v>8</v>
      </c>
      <c r="F522" s="6">
        <v>0</v>
      </c>
      <c r="G522" s="8"/>
      <c r="I522">
        <f t="shared" si="21"/>
        <v>-498207.80000000377</v>
      </c>
      <c r="J522">
        <f t="shared" si="22"/>
        <v>2448030.299999984</v>
      </c>
      <c r="K522">
        <f t="shared" si="23"/>
        <v>-32114.000000000004</v>
      </c>
    </row>
    <row r="523" spans="2:11" x14ac:dyDescent="0.3">
      <c r="B523" s="6">
        <v>216395.61809999999</v>
      </c>
      <c r="C523" s="6">
        <v>539020.73049999995</v>
      </c>
      <c r="D523" s="6">
        <v>158.40600000000001</v>
      </c>
      <c r="E523" s="7" t="s">
        <v>8</v>
      </c>
      <c r="F523" s="6">
        <v>0</v>
      </c>
      <c r="G523" s="8"/>
      <c r="I523">
        <f t="shared" si="21"/>
        <v>-498654.19999998994</v>
      </c>
      <c r="J523">
        <f t="shared" si="22"/>
        <v>2448925.0999999931</v>
      </c>
      <c r="K523">
        <f t="shared" si="23"/>
        <v>-32134.000000000015</v>
      </c>
    </row>
    <row r="524" spans="2:11" x14ac:dyDescent="0.3">
      <c r="B524" s="6">
        <v>216395.17170000001</v>
      </c>
      <c r="C524" s="6">
        <v>539021.62529999996</v>
      </c>
      <c r="D524" s="6">
        <v>158.386</v>
      </c>
      <c r="E524" s="7" t="s">
        <v>8</v>
      </c>
      <c r="F524" s="6">
        <v>0</v>
      </c>
      <c r="G524" s="8"/>
      <c r="I524">
        <f t="shared" si="21"/>
        <v>-499100.79999998561</v>
      </c>
      <c r="J524">
        <f t="shared" si="22"/>
        <v>2449819.8000000557</v>
      </c>
      <c r="K524">
        <f t="shared" si="23"/>
        <v>-32153.999999999996</v>
      </c>
    </row>
    <row r="525" spans="2:11" x14ac:dyDescent="0.3">
      <c r="B525" s="6">
        <v>216394.72510000001</v>
      </c>
      <c r="C525" s="6">
        <v>539022.52</v>
      </c>
      <c r="D525" s="6">
        <v>158.36600000000001</v>
      </c>
      <c r="E525" s="7" t="s">
        <v>8</v>
      </c>
      <c r="F525" s="6">
        <v>0</v>
      </c>
      <c r="G525" s="8"/>
      <c r="I525">
        <f t="shared" si="21"/>
        <v>-499547.90000000503</v>
      </c>
      <c r="J525">
        <f t="shared" si="22"/>
        <v>2450714.2999999924</v>
      </c>
      <c r="K525">
        <f t="shared" si="23"/>
        <v>-32174.000000000007</v>
      </c>
    </row>
    <row r="526" spans="2:11" x14ac:dyDescent="0.3">
      <c r="B526" s="6">
        <v>216394.27799999999</v>
      </c>
      <c r="C526" s="6">
        <v>539023.41449999996</v>
      </c>
      <c r="D526" s="6">
        <v>158.346</v>
      </c>
      <c r="E526" s="7" t="s">
        <v>8</v>
      </c>
      <c r="F526" s="6">
        <v>0</v>
      </c>
      <c r="G526" s="8"/>
      <c r="I526">
        <f t="shared" si="21"/>
        <v>-499995.20000000484</v>
      </c>
      <c r="J526">
        <f t="shared" si="22"/>
        <v>2451608.6999999825</v>
      </c>
      <c r="K526">
        <f t="shared" si="23"/>
        <v>-32194.000000000018</v>
      </c>
    </row>
    <row r="527" spans="2:11" x14ac:dyDescent="0.3">
      <c r="B527" s="6">
        <v>216393.83069999999</v>
      </c>
      <c r="C527" s="6">
        <v>539024.30889999995</v>
      </c>
      <c r="D527" s="6">
        <v>158.32599999999999</v>
      </c>
      <c r="E527" s="7" t="s">
        <v>8</v>
      </c>
      <c r="F527" s="6">
        <v>0</v>
      </c>
      <c r="G527" s="8"/>
      <c r="I527">
        <f t="shared" si="21"/>
        <v>-500442.89999999455</v>
      </c>
      <c r="J527">
        <f t="shared" si="22"/>
        <v>2452502.9000000795</v>
      </c>
      <c r="K527">
        <f t="shared" si="23"/>
        <v>-32214</v>
      </c>
    </row>
    <row r="528" spans="2:11" x14ac:dyDescent="0.3">
      <c r="B528" s="6">
        <v>216393.383</v>
      </c>
      <c r="C528" s="6">
        <v>539025.20310000004</v>
      </c>
      <c r="D528" s="6">
        <v>158.30600000000001</v>
      </c>
      <c r="E528" s="7" t="s">
        <v>8</v>
      </c>
      <c r="F528" s="6">
        <v>0</v>
      </c>
      <c r="G528" s="8"/>
      <c r="I528">
        <f t="shared" si="21"/>
        <v>-500890.89999999851</v>
      </c>
      <c r="J528">
        <f t="shared" si="22"/>
        <v>2453396.9000000507</v>
      </c>
      <c r="K528">
        <f t="shared" si="23"/>
        <v>-32233.000000000004</v>
      </c>
    </row>
    <row r="529" spans="2:11" x14ac:dyDescent="0.3">
      <c r="B529" s="6">
        <v>216392.935</v>
      </c>
      <c r="C529" s="6">
        <v>539026.09710000001</v>
      </c>
      <c r="D529" s="6">
        <v>158.28700000000001</v>
      </c>
      <c r="E529" s="7" t="s">
        <v>8</v>
      </c>
      <c r="F529" s="6">
        <v>0</v>
      </c>
      <c r="G529" s="8"/>
      <c r="I529">
        <f t="shared" ref="I529:I592" si="24">(B530-$B$15)*$H$14</f>
        <v>-501339.29999999236</v>
      </c>
      <c r="J529">
        <f t="shared" ref="J529:J592" si="25">(C530-$C$15)*$H$14</f>
        <v>2454290.8000000753</v>
      </c>
      <c r="K529">
        <f t="shared" ref="K529:K592" si="26">(D530-$D$15)*$H$14</f>
        <v>-32253.000000000015</v>
      </c>
    </row>
    <row r="530" spans="2:11" x14ac:dyDescent="0.3">
      <c r="B530" s="6">
        <v>216392.4866</v>
      </c>
      <c r="C530" s="6">
        <v>539026.99100000004</v>
      </c>
      <c r="D530" s="6">
        <v>158.267</v>
      </c>
      <c r="E530" s="7" t="s">
        <v>8</v>
      </c>
      <c r="F530" s="6">
        <v>0</v>
      </c>
      <c r="G530" s="8"/>
      <c r="I530">
        <f t="shared" si="24"/>
        <v>-501788.00000000047</v>
      </c>
      <c r="J530">
        <f t="shared" si="25"/>
        <v>2455184.4000000274</v>
      </c>
      <c r="K530">
        <f t="shared" si="26"/>
        <v>-32272.999999999996</v>
      </c>
    </row>
    <row r="531" spans="2:11" x14ac:dyDescent="0.3">
      <c r="B531" s="6">
        <v>216392.0379</v>
      </c>
      <c r="C531" s="6">
        <v>539027.88459999999</v>
      </c>
      <c r="D531" s="6">
        <v>158.24700000000001</v>
      </c>
      <c r="E531" s="7" t="s">
        <v>8</v>
      </c>
      <c r="F531" s="6">
        <v>0</v>
      </c>
      <c r="G531" s="8"/>
      <c r="I531">
        <f t="shared" si="24"/>
        <v>-502019.80000000913</v>
      </c>
      <c r="J531">
        <f t="shared" si="25"/>
        <v>2455645.9000000032</v>
      </c>
      <c r="K531">
        <f t="shared" si="26"/>
        <v>-32283.000000000015</v>
      </c>
    </row>
    <row r="532" spans="2:11" x14ac:dyDescent="0.3">
      <c r="B532" s="6">
        <v>216391.80609999999</v>
      </c>
      <c r="C532" s="6">
        <v>539028.34609999997</v>
      </c>
      <c r="D532" s="6">
        <v>158.23699999999999</v>
      </c>
      <c r="E532" s="7" t="s">
        <v>8</v>
      </c>
      <c r="F532" s="6">
        <v>0</v>
      </c>
      <c r="G532" s="8"/>
      <c r="I532">
        <f t="shared" si="24"/>
        <v>-502236.99999999371</v>
      </c>
      <c r="J532">
        <f t="shared" si="25"/>
        <v>2456077.9999999795</v>
      </c>
      <c r="K532">
        <f t="shared" si="26"/>
        <v>-32293.000000000007</v>
      </c>
    </row>
    <row r="533" spans="2:11" x14ac:dyDescent="0.3">
      <c r="B533" s="6">
        <v>216391.5889</v>
      </c>
      <c r="C533" s="6">
        <v>539028.77819999994</v>
      </c>
      <c r="D533" s="6">
        <v>158.227</v>
      </c>
      <c r="E533" s="7" t="s">
        <v>8</v>
      </c>
      <c r="F533" s="6">
        <v>0</v>
      </c>
      <c r="G533" s="8"/>
      <c r="I533">
        <f t="shared" si="24"/>
        <v>-502686.30000000121</v>
      </c>
      <c r="J533">
        <f t="shared" si="25"/>
        <v>2456971.300000092</v>
      </c>
      <c r="K533">
        <f t="shared" si="26"/>
        <v>-32313.000000000018</v>
      </c>
    </row>
    <row r="534" spans="2:11" x14ac:dyDescent="0.3">
      <c r="B534" s="6">
        <v>216391.13959999999</v>
      </c>
      <c r="C534" s="6">
        <v>539029.67150000005</v>
      </c>
      <c r="D534" s="6">
        <v>158.20699999999999</v>
      </c>
      <c r="E534" s="7" t="s">
        <v>8</v>
      </c>
      <c r="F534" s="6">
        <v>0</v>
      </c>
      <c r="G534" s="8"/>
      <c r="I534">
        <f t="shared" si="24"/>
        <v>-503135.9999999986</v>
      </c>
      <c r="J534">
        <f t="shared" si="25"/>
        <v>2457864.5000000251</v>
      </c>
      <c r="K534">
        <f t="shared" si="26"/>
        <v>-32333</v>
      </c>
    </row>
    <row r="535" spans="2:11" x14ac:dyDescent="0.3">
      <c r="B535" s="6">
        <v>216390.6899</v>
      </c>
      <c r="C535" s="6">
        <v>539030.56469999999</v>
      </c>
      <c r="D535" s="6">
        <v>158.18700000000001</v>
      </c>
      <c r="E535" s="7" t="s">
        <v>8</v>
      </c>
      <c r="F535" s="6">
        <v>0</v>
      </c>
      <c r="G535" s="8"/>
      <c r="I535">
        <f t="shared" si="24"/>
        <v>-503586.00000001024</v>
      </c>
      <c r="J535">
        <f t="shared" si="25"/>
        <v>2458757.6000000117</v>
      </c>
      <c r="K535">
        <f t="shared" si="26"/>
        <v>-32353.000000000007</v>
      </c>
    </row>
    <row r="536" spans="2:11" x14ac:dyDescent="0.3">
      <c r="B536" s="6">
        <v>216390.23989999999</v>
      </c>
      <c r="C536" s="6">
        <v>539031.45779999997</v>
      </c>
      <c r="D536" s="6">
        <v>158.167</v>
      </c>
      <c r="E536" s="7" t="s">
        <v>8</v>
      </c>
      <c r="F536" s="6">
        <v>0</v>
      </c>
      <c r="G536" s="8"/>
      <c r="I536">
        <f t="shared" si="24"/>
        <v>-504036.30000000703</v>
      </c>
      <c r="J536">
        <f t="shared" si="25"/>
        <v>2459650.4000000423</v>
      </c>
      <c r="K536">
        <f t="shared" si="26"/>
        <v>-32372.000000000015</v>
      </c>
    </row>
    <row r="537" spans="2:11" x14ac:dyDescent="0.3">
      <c r="B537" s="6">
        <v>216389.78959999999</v>
      </c>
      <c r="C537" s="6">
        <v>539032.35060000001</v>
      </c>
      <c r="D537" s="6">
        <v>158.148</v>
      </c>
      <c r="E537" s="7" t="s">
        <v>8</v>
      </c>
      <c r="F537" s="6">
        <v>0</v>
      </c>
      <c r="G537" s="8"/>
      <c r="I537">
        <f t="shared" si="24"/>
        <v>-504486.89999998896</v>
      </c>
      <c r="J537">
        <f t="shared" si="25"/>
        <v>2460543.1000000099</v>
      </c>
      <c r="K537">
        <f t="shared" si="26"/>
        <v>-32392.000000000025</v>
      </c>
    </row>
    <row r="538" spans="2:11" x14ac:dyDescent="0.3">
      <c r="B538" s="6">
        <v>216389.33900000001</v>
      </c>
      <c r="C538" s="6">
        <v>539033.24329999997</v>
      </c>
      <c r="D538" s="6">
        <v>158.12799999999999</v>
      </c>
      <c r="E538" s="7" t="s">
        <v>8</v>
      </c>
      <c r="F538" s="6">
        <v>0</v>
      </c>
      <c r="G538" s="8"/>
      <c r="I538">
        <f t="shared" si="24"/>
        <v>-504937.8999999899</v>
      </c>
      <c r="J538">
        <f t="shared" si="25"/>
        <v>2461435.7000000309</v>
      </c>
      <c r="K538">
        <f t="shared" si="26"/>
        <v>-32412.000000000007</v>
      </c>
    </row>
    <row r="539" spans="2:11" x14ac:dyDescent="0.3">
      <c r="B539" s="6">
        <v>216388.88800000001</v>
      </c>
      <c r="C539" s="6">
        <v>539034.13589999999</v>
      </c>
      <c r="D539" s="6">
        <v>158.108</v>
      </c>
      <c r="E539" s="7" t="s">
        <v>8</v>
      </c>
      <c r="F539" s="6">
        <v>0</v>
      </c>
      <c r="G539" s="8"/>
      <c r="I539">
        <f t="shared" si="24"/>
        <v>-505389.10000000033</v>
      </c>
      <c r="J539">
        <f t="shared" si="25"/>
        <v>2462328.1000000425</v>
      </c>
      <c r="K539">
        <f t="shared" si="26"/>
        <v>-32432.000000000015</v>
      </c>
    </row>
    <row r="540" spans="2:11" x14ac:dyDescent="0.3">
      <c r="B540" s="6">
        <v>216388.4368</v>
      </c>
      <c r="C540" s="6">
        <v>539035.02830000001</v>
      </c>
      <c r="D540" s="6">
        <v>158.08799999999999</v>
      </c>
      <c r="E540" s="7" t="s">
        <v>8</v>
      </c>
      <c r="F540" s="6">
        <v>0</v>
      </c>
      <c r="G540" s="8"/>
      <c r="I540">
        <f t="shared" si="24"/>
        <v>-505840.70000000065</v>
      </c>
      <c r="J540">
        <f t="shared" si="25"/>
        <v>2463220.3000000445</v>
      </c>
      <c r="K540">
        <f t="shared" si="26"/>
        <v>-32452</v>
      </c>
    </row>
    <row r="541" spans="2:11" x14ac:dyDescent="0.3">
      <c r="B541" s="6">
        <v>216387.9852</v>
      </c>
      <c r="C541" s="6">
        <v>539035.92050000001</v>
      </c>
      <c r="D541" s="6">
        <v>158.06800000000001</v>
      </c>
      <c r="E541" s="7" t="s">
        <v>8</v>
      </c>
      <c r="F541" s="6">
        <v>0</v>
      </c>
      <c r="G541" s="8"/>
      <c r="I541">
        <f t="shared" si="24"/>
        <v>-506292.69999999087</v>
      </c>
      <c r="J541">
        <f t="shared" si="25"/>
        <v>2464112.3999999836</v>
      </c>
      <c r="K541">
        <f t="shared" si="26"/>
        <v>-32472.000000000007</v>
      </c>
    </row>
    <row r="542" spans="2:11" x14ac:dyDescent="0.3">
      <c r="B542" s="6">
        <v>216387.53320000001</v>
      </c>
      <c r="C542" s="6">
        <v>539036.81259999995</v>
      </c>
      <c r="D542" s="6">
        <v>158.048</v>
      </c>
      <c r="E542" s="7" t="s">
        <v>8</v>
      </c>
      <c r="F542" s="6">
        <v>0</v>
      </c>
      <c r="G542" s="8"/>
      <c r="I542">
        <f t="shared" si="24"/>
        <v>-506744.89999999059</v>
      </c>
      <c r="J542">
        <f t="shared" si="25"/>
        <v>2465004.3000000296</v>
      </c>
      <c r="K542">
        <f t="shared" si="26"/>
        <v>-32492.000000000018</v>
      </c>
    </row>
    <row r="543" spans="2:11" x14ac:dyDescent="0.3">
      <c r="B543" s="6">
        <v>216387.08100000001</v>
      </c>
      <c r="C543" s="6">
        <v>539037.70449999999</v>
      </c>
      <c r="D543" s="6">
        <v>158.02799999999999</v>
      </c>
      <c r="E543" s="7" t="s">
        <v>8</v>
      </c>
      <c r="F543" s="6">
        <v>0</v>
      </c>
      <c r="G543" s="8"/>
      <c r="I543">
        <f t="shared" si="24"/>
        <v>-507197.40000000456</v>
      </c>
      <c r="J543">
        <f t="shared" si="25"/>
        <v>2465896.0000000661</v>
      </c>
      <c r="K543">
        <f t="shared" si="26"/>
        <v>-32512</v>
      </c>
    </row>
    <row r="544" spans="2:11" x14ac:dyDescent="0.3">
      <c r="B544" s="6">
        <v>216386.62849999999</v>
      </c>
      <c r="C544" s="6">
        <v>539038.59620000003</v>
      </c>
      <c r="D544" s="6">
        <v>158.00800000000001</v>
      </c>
      <c r="E544" s="7" t="s">
        <v>8</v>
      </c>
      <c r="F544" s="6">
        <v>0</v>
      </c>
      <c r="G544" s="8"/>
      <c r="I544">
        <f t="shared" si="24"/>
        <v>-507650.30000000843</v>
      </c>
      <c r="J544">
        <f t="shared" si="25"/>
        <v>2466787.6000000397</v>
      </c>
      <c r="K544">
        <f t="shared" si="26"/>
        <v>-32531.000000000007</v>
      </c>
    </row>
    <row r="545" spans="2:11" x14ac:dyDescent="0.3">
      <c r="B545" s="6">
        <v>216386.17559999999</v>
      </c>
      <c r="C545" s="6">
        <v>539039.4878</v>
      </c>
      <c r="D545" s="6">
        <v>157.989</v>
      </c>
      <c r="E545" s="7" t="s">
        <v>8</v>
      </c>
      <c r="F545" s="6">
        <v>0</v>
      </c>
      <c r="G545" s="8"/>
      <c r="I545">
        <f t="shared" si="24"/>
        <v>-508103.49999999744</v>
      </c>
      <c r="J545">
        <f t="shared" si="25"/>
        <v>2467679.0000000037</v>
      </c>
      <c r="K545">
        <f t="shared" si="26"/>
        <v>-32551.000000000015</v>
      </c>
    </row>
    <row r="546" spans="2:11" x14ac:dyDescent="0.3">
      <c r="B546" s="6">
        <v>216385.7224</v>
      </c>
      <c r="C546" s="6">
        <v>539040.37919999997</v>
      </c>
      <c r="D546" s="6">
        <v>157.96899999999999</v>
      </c>
      <c r="E546" s="7" t="s">
        <v>8</v>
      </c>
      <c r="F546" s="6">
        <v>0</v>
      </c>
      <c r="G546" s="8"/>
      <c r="I546">
        <f t="shared" si="24"/>
        <v>-508557.0000000007</v>
      </c>
      <c r="J546">
        <f t="shared" si="25"/>
        <v>2468570.3000000212</v>
      </c>
      <c r="K546">
        <f t="shared" si="26"/>
        <v>-32570.999999999996</v>
      </c>
    </row>
    <row r="547" spans="2:11" x14ac:dyDescent="0.3">
      <c r="B547" s="6">
        <v>216385.2689</v>
      </c>
      <c r="C547" s="6">
        <v>539041.27049999998</v>
      </c>
      <c r="D547" s="6">
        <v>157.94900000000001</v>
      </c>
      <c r="E547" s="7" t="s">
        <v>8</v>
      </c>
      <c r="F547" s="6">
        <v>0</v>
      </c>
      <c r="G547" s="8"/>
      <c r="I547">
        <f t="shared" si="24"/>
        <v>-509010.7999999891</v>
      </c>
      <c r="J547">
        <f t="shared" si="25"/>
        <v>2469461.4000000292</v>
      </c>
      <c r="K547">
        <f t="shared" si="26"/>
        <v>-32591.000000000007</v>
      </c>
    </row>
    <row r="548" spans="2:11" x14ac:dyDescent="0.3">
      <c r="B548" s="6">
        <v>216384.81510000001</v>
      </c>
      <c r="C548" s="6">
        <v>539042.16159999999</v>
      </c>
      <c r="D548" s="6">
        <v>157.929</v>
      </c>
      <c r="E548" s="7" t="s">
        <v>8</v>
      </c>
      <c r="F548" s="6">
        <v>0</v>
      </c>
      <c r="G548" s="8"/>
      <c r="I548">
        <f t="shared" si="24"/>
        <v>-509464.89999999176</v>
      </c>
      <c r="J548">
        <f t="shared" si="25"/>
        <v>2470352.3000000278</v>
      </c>
      <c r="K548">
        <f t="shared" si="26"/>
        <v>-32611.000000000018</v>
      </c>
    </row>
    <row r="549" spans="2:11" x14ac:dyDescent="0.3">
      <c r="B549" s="6">
        <v>216384.361</v>
      </c>
      <c r="C549" s="6">
        <v>539043.05249999999</v>
      </c>
      <c r="D549" s="6">
        <v>157.90899999999999</v>
      </c>
      <c r="E549" s="7" t="s">
        <v>8</v>
      </c>
      <c r="F549" s="6">
        <v>0</v>
      </c>
      <c r="G549" s="8"/>
      <c r="I549">
        <f t="shared" si="24"/>
        <v>-509919.30000000866</v>
      </c>
      <c r="J549">
        <f t="shared" si="25"/>
        <v>2471243.1000000797</v>
      </c>
      <c r="K549">
        <f t="shared" si="26"/>
        <v>-32631</v>
      </c>
    </row>
    <row r="550" spans="2:11" x14ac:dyDescent="0.3">
      <c r="B550" s="6">
        <v>216383.90659999999</v>
      </c>
      <c r="C550" s="6">
        <v>539043.94330000004</v>
      </c>
      <c r="D550" s="6">
        <v>157.88900000000001</v>
      </c>
      <c r="E550" s="7" t="s">
        <v>8</v>
      </c>
      <c r="F550" s="6">
        <v>0</v>
      </c>
      <c r="G550" s="8"/>
      <c r="I550">
        <f t="shared" si="24"/>
        <v>-510374.00000001071</v>
      </c>
      <c r="J550">
        <f t="shared" si="25"/>
        <v>2472133.7000000058</v>
      </c>
      <c r="K550">
        <f t="shared" si="26"/>
        <v>-32651.000000000011</v>
      </c>
    </row>
    <row r="551" spans="2:11" x14ac:dyDescent="0.3">
      <c r="B551" s="6">
        <v>216383.45189999999</v>
      </c>
      <c r="C551" s="6">
        <v>539044.83389999997</v>
      </c>
      <c r="D551" s="6">
        <v>157.869</v>
      </c>
      <c r="E551" s="7" t="s">
        <v>8</v>
      </c>
      <c r="F551" s="6">
        <v>0</v>
      </c>
      <c r="G551" s="8"/>
      <c r="I551">
        <f t="shared" si="24"/>
        <v>-510829.10000000265</v>
      </c>
      <c r="J551">
        <f t="shared" si="25"/>
        <v>2473024.1999999853</v>
      </c>
      <c r="K551">
        <f t="shared" si="26"/>
        <v>-32670.000000000015</v>
      </c>
    </row>
    <row r="552" spans="2:11" x14ac:dyDescent="0.3">
      <c r="B552" s="6">
        <v>216382.99679999999</v>
      </c>
      <c r="C552" s="6">
        <v>539045.72439999995</v>
      </c>
      <c r="D552" s="6">
        <v>157.85</v>
      </c>
      <c r="E552" s="7" t="s">
        <v>8</v>
      </c>
      <c r="F552" s="6">
        <v>0</v>
      </c>
      <c r="G552" s="8"/>
      <c r="I552">
        <f t="shared" si="24"/>
        <v>-511064.19999999343</v>
      </c>
      <c r="J552">
        <f t="shared" si="25"/>
        <v>2473484.0000000549</v>
      </c>
      <c r="K552">
        <f t="shared" si="26"/>
        <v>-32681.000000000011</v>
      </c>
    </row>
    <row r="553" spans="2:11" x14ac:dyDescent="0.3">
      <c r="B553" s="6">
        <v>216382.7617</v>
      </c>
      <c r="C553" s="6">
        <v>539046.18420000002</v>
      </c>
      <c r="D553" s="6">
        <v>157.839</v>
      </c>
      <c r="E553" s="7" t="s">
        <v>8</v>
      </c>
      <c r="F553" s="6">
        <v>0</v>
      </c>
      <c r="G553" s="8"/>
      <c r="I553">
        <f t="shared" si="24"/>
        <v>-511284.4000000041</v>
      </c>
      <c r="J553">
        <f t="shared" si="25"/>
        <v>2473914.5000000717</v>
      </c>
      <c r="K553">
        <f t="shared" si="26"/>
        <v>-32689.999999999996</v>
      </c>
    </row>
    <row r="554" spans="2:11" x14ac:dyDescent="0.3">
      <c r="B554" s="6">
        <v>216382.54149999999</v>
      </c>
      <c r="C554" s="6">
        <v>539046.61470000003</v>
      </c>
      <c r="D554" s="6">
        <v>157.83000000000001</v>
      </c>
      <c r="E554" s="7" t="s">
        <v>8</v>
      </c>
      <c r="F554" s="6">
        <v>0</v>
      </c>
      <c r="G554" s="8"/>
      <c r="I554">
        <f t="shared" si="24"/>
        <v>-511740.09999999544</v>
      </c>
      <c r="J554">
        <f t="shared" si="25"/>
        <v>2474804.7000000952</v>
      </c>
      <c r="K554">
        <f t="shared" si="26"/>
        <v>-32710.000000000007</v>
      </c>
    </row>
    <row r="555" spans="2:11" x14ac:dyDescent="0.3">
      <c r="B555" s="6">
        <v>216382.0858</v>
      </c>
      <c r="C555" s="6">
        <v>539047.50490000006</v>
      </c>
      <c r="D555" s="6">
        <v>157.81</v>
      </c>
      <c r="E555" s="7" t="s">
        <v>8</v>
      </c>
      <c r="F555" s="6">
        <v>0</v>
      </c>
      <c r="G555" s="8"/>
      <c r="I555">
        <f t="shared" si="24"/>
        <v>-512195.99999999627</v>
      </c>
      <c r="J555">
        <f t="shared" si="25"/>
        <v>2475694.6999999927</v>
      </c>
      <c r="K555">
        <f t="shared" si="26"/>
        <v>-32730.000000000018</v>
      </c>
    </row>
    <row r="556" spans="2:11" x14ac:dyDescent="0.3">
      <c r="B556" s="6">
        <v>216381.6299</v>
      </c>
      <c r="C556" s="6">
        <v>539048.39489999996</v>
      </c>
      <c r="D556" s="6">
        <v>157.79</v>
      </c>
      <c r="E556" s="7" t="s">
        <v>8</v>
      </c>
      <c r="F556" s="6">
        <v>0</v>
      </c>
      <c r="G556" s="8"/>
      <c r="I556">
        <f t="shared" si="24"/>
        <v>-512652.29999998701</v>
      </c>
      <c r="J556">
        <f t="shared" si="25"/>
        <v>2476584.4999999972</v>
      </c>
      <c r="K556">
        <f t="shared" si="26"/>
        <v>-32750</v>
      </c>
    </row>
    <row r="557" spans="2:11" x14ac:dyDescent="0.3">
      <c r="B557" s="6">
        <v>216381.17360000001</v>
      </c>
      <c r="C557" s="6">
        <v>539049.28469999996</v>
      </c>
      <c r="D557" s="6">
        <v>157.77000000000001</v>
      </c>
      <c r="E557" s="7" t="s">
        <v>8</v>
      </c>
      <c r="F557" s="6">
        <v>0</v>
      </c>
      <c r="G557" s="8"/>
      <c r="I557">
        <f t="shared" si="24"/>
        <v>-513108.79999998724</v>
      </c>
      <c r="J557">
        <f t="shared" si="25"/>
        <v>2477474.2000000551</v>
      </c>
      <c r="K557">
        <f t="shared" si="26"/>
        <v>-32770.000000000007</v>
      </c>
    </row>
    <row r="558" spans="2:11" x14ac:dyDescent="0.3">
      <c r="B558" s="6">
        <v>216380.71710000001</v>
      </c>
      <c r="C558" s="6">
        <v>539050.17440000002</v>
      </c>
      <c r="D558" s="6">
        <v>157.75</v>
      </c>
      <c r="E558" s="7" t="s">
        <v>8</v>
      </c>
      <c r="F558" s="6">
        <v>0</v>
      </c>
      <c r="G558" s="8"/>
      <c r="I558">
        <f t="shared" si="24"/>
        <v>-513565.70000000647</v>
      </c>
      <c r="J558">
        <f t="shared" si="25"/>
        <v>2478363.8000000501</v>
      </c>
      <c r="K558">
        <f t="shared" si="26"/>
        <v>-32790.000000000022</v>
      </c>
    </row>
    <row r="559" spans="2:11" x14ac:dyDescent="0.3">
      <c r="B559" s="6">
        <v>216380.26019999999</v>
      </c>
      <c r="C559" s="6">
        <v>539051.06400000001</v>
      </c>
      <c r="D559" s="6">
        <v>157.72999999999999</v>
      </c>
      <c r="E559" s="7" t="s">
        <v>8</v>
      </c>
      <c r="F559" s="6">
        <v>0</v>
      </c>
      <c r="G559" s="8"/>
      <c r="I559">
        <f t="shared" si="24"/>
        <v>-514022.8000000061</v>
      </c>
      <c r="J559">
        <f t="shared" si="25"/>
        <v>2479253.2000000356</v>
      </c>
      <c r="K559">
        <f t="shared" si="26"/>
        <v>-32809</v>
      </c>
    </row>
    <row r="560" spans="2:11" x14ac:dyDescent="0.3">
      <c r="B560" s="6">
        <v>216379.80309999999</v>
      </c>
      <c r="C560" s="6">
        <v>539051.9534</v>
      </c>
      <c r="D560" s="6">
        <v>157.71100000000001</v>
      </c>
      <c r="E560" s="7" t="s">
        <v>8</v>
      </c>
      <c r="F560" s="6">
        <v>0</v>
      </c>
      <c r="G560" s="8"/>
      <c r="I560">
        <f t="shared" si="24"/>
        <v>-514480.29999999562</v>
      </c>
      <c r="J560">
        <f t="shared" si="25"/>
        <v>2480142.4000000115</v>
      </c>
      <c r="K560">
        <f t="shared" si="26"/>
        <v>-32829.000000000007</v>
      </c>
    </row>
    <row r="561" spans="2:11" x14ac:dyDescent="0.3">
      <c r="B561" s="6">
        <v>216379.3456</v>
      </c>
      <c r="C561" s="6">
        <v>539052.84259999997</v>
      </c>
      <c r="D561" s="6">
        <v>157.691</v>
      </c>
      <c r="E561" s="7" t="s">
        <v>8</v>
      </c>
      <c r="F561" s="6">
        <v>0</v>
      </c>
      <c r="G561" s="8"/>
      <c r="I561">
        <f t="shared" si="24"/>
        <v>-514937.99999999464</v>
      </c>
      <c r="J561">
        <f t="shared" si="25"/>
        <v>2481031.500000041</v>
      </c>
      <c r="K561">
        <f t="shared" si="26"/>
        <v>-32849.000000000015</v>
      </c>
    </row>
    <row r="562" spans="2:11" x14ac:dyDescent="0.3">
      <c r="B562" s="6">
        <v>216378.8879</v>
      </c>
      <c r="C562" s="6">
        <v>539053.7317</v>
      </c>
      <c r="D562" s="6">
        <v>157.67099999999999</v>
      </c>
      <c r="E562" s="7" t="s">
        <v>8</v>
      </c>
      <c r="F562" s="6">
        <v>0</v>
      </c>
      <c r="G562" s="8"/>
      <c r="I562">
        <f t="shared" si="24"/>
        <v>-515396.00000000792</v>
      </c>
      <c r="J562">
        <f t="shared" si="25"/>
        <v>2481920.4000000609</v>
      </c>
      <c r="K562">
        <f t="shared" si="26"/>
        <v>-32869</v>
      </c>
    </row>
    <row r="563" spans="2:11" x14ac:dyDescent="0.3">
      <c r="B563" s="6">
        <v>216378.42989999999</v>
      </c>
      <c r="C563" s="6">
        <v>539054.62060000002</v>
      </c>
      <c r="D563" s="6">
        <v>157.65100000000001</v>
      </c>
      <c r="E563" s="7" t="s">
        <v>8</v>
      </c>
      <c r="F563" s="6">
        <v>0</v>
      </c>
      <c r="G563" s="8"/>
      <c r="I563">
        <f t="shared" si="24"/>
        <v>-515854.39999998198</v>
      </c>
      <c r="J563">
        <f t="shared" si="25"/>
        <v>2482809.2000000179</v>
      </c>
      <c r="K563">
        <f t="shared" si="26"/>
        <v>-32889.000000000007</v>
      </c>
    </row>
    <row r="564" spans="2:11" x14ac:dyDescent="0.3">
      <c r="B564" s="6">
        <v>216377.97150000001</v>
      </c>
      <c r="C564" s="6">
        <v>539055.50939999998</v>
      </c>
      <c r="D564" s="6">
        <v>157.631</v>
      </c>
      <c r="E564" s="7" t="s">
        <v>8</v>
      </c>
      <c r="F564" s="6">
        <v>0</v>
      </c>
      <c r="G564" s="8"/>
      <c r="I564">
        <f t="shared" si="24"/>
        <v>-516312.99999999464</v>
      </c>
      <c r="J564">
        <f t="shared" si="25"/>
        <v>2483697.8000000818</v>
      </c>
      <c r="K564">
        <f t="shared" si="26"/>
        <v>-32909.000000000022</v>
      </c>
    </row>
    <row r="565" spans="2:11" x14ac:dyDescent="0.3">
      <c r="B565" s="6">
        <v>216377.5129</v>
      </c>
      <c r="C565" s="6">
        <v>539056.39800000004</v>
      </c>
      <c r="D565" s="6">
        <v>157.61099999999999</v>
      </c>
      <c r="E565" s="7" t="s">
        <v>8</v>
      </c>
      <c r="F565" s="6">
        <v>0</v>
      </c>
      <c r="G565" s="8"/>
      <c r="I565">
        <f t="shared" si="24"/>
        <v>-516771.89999999246</v>
      </c>
      <c r="J565">
        <f t="shared" si="25"/>
        <v>2484586.3000000827</v>
      </c>
      <c r="K565">
        <f t="shared" si="26"/>
        <v>-32929</v>
      </c>
    </row>
    <row r="566" spans="2:11" x14ac:dyDescent="0.3">
      <c r="B566" s="6">
        <v>216377.054</v>
      </c>
      <c r="C566" s="6">
        <v>539057.28650000005</v>
      </c>
      <c r="D566" s="6">
        <v>157.59100000000001</v>
      </c>
      <c r="E566" s="7" t="s">
        <v>8</v>
      </c>
      <c r="F566" s="6">
        <v>0</v>
      </c>
      <c r="G566" s="8"/>
      <c r="I566">
        <f t="shared" si="24"/>
        <v>-517231.10000000452</v>
      </c>
      <c r="J566">
        <f t="shared" si="25"/>
        <v>2485474.6000000741</v>
      </c>
      <c r="K566">
        <f t="shared" si="26"/>
        <v>-32949.000000000015</v>
      </c>
    </row>
    <row r="567" spans="2:11" x14ac:dyDescent="0.3">
      <c r="B567" s="6">
        <v>216376.59479999999</v>
      </c>
      <c r="C567" s="6">
        <v>539058.17480000004</v>
      </c>
      <c r="D567" s="6">
        <v>157.571</v>
      </c>
      <c r="E567" s="7" t="s">
        <v>8</v>
      </c>
      <c r="F567" s="6">
        <v>0</v>
      </c>
      <c r="G567" s="8"/>
      <c r="I567">
        <f t="shared" si="24"/>
        <v>-517690.60000000172</v>
      </c>
      <c r="J567">
        <f t="shared" si="25"/>
        <v>2486362.8000000026</v>
      </c>
      <c r="K567">
        <f t="shared" si="26"/>
        <v>-32968.000000000015</v>
      </c>
    </row>
    <row r="568" spans="2:11" x14ac:dyDescent="0.3">
      <c r="B568" s="6">
        <v>216376.13529999999</v>
      </c>
      <c r="C568" s="6">
        <v>539059.06299999997</v>
      </c>
      <c r="D568" s="6">
        <v>157.55199999999999</v>
      </c>
      <c r="E568" s="7" t="s">
        <v>8</v>
      </c>
      <c r="F568" s="6">
        <v>0</v>
      </c>
      <c r="G568" s="8"/>
      <c r="I568">
        <f t="shared" si="24"/>
        <v>-518150.39999998407</v>
      </c>
      <c r="J568">
        <f t="shared" si="25"/>
        <v>2487250.800000038</v>
      </c>
      <c r="K568">
        <f t="shared" si="26"/>
        <v>-32988</v>
      </c>
    </row>
    <row r="569" spans="2:11" x14ac:dyDescent="0.3">
      <c r="B569" s="6">
        <v>216375.67550000001</v>
      </c>
      <c r="C569" s="6">
        <v>539059.951</v>
      </c>
      <c r="D569" s="6">
        <v>157.53200000000001</v>
      </c>
      <c r="E569" s="7" t="s">
        <v>8</v>
      </c>
      <c r="F569" s="6">
        <v>0</v>
      </c>
      <c r="G569" s="8"/>
      <c r="I569">
        <f t="shared" si="24"/>
        <v>-518610.50000000978</v>
      </c>
      <c r="J569">
        <f t="shared" si="25"/>
        <v>2488138.7000000104</v>
      </c>
      <c r="K569">
        <f t="shared" si="26"/>
        <v>-33008.000000000007</v>
      </c>
    </row>
    <row r="570" spans="2:11" x14ac:dyDescent="0.3">
      <c r="B570" s="6">
        <v>216375.21539999999</v>
      </c>
      <c r="C570" s="6">
        <v>539060.83889999997</v>
      </c>
      <c r="D570" s="6">
        <v>157.512</v>
      </c>
      <c r="E570" s="7" t="s">
        <v>8</v>
      </c>
      <c r="F570" s="6">
        <v>0</v>
      </c>
      <c r="G570" s="8"/>
      <c r="I570">
        <f t="shared" si="24"/>
        <v>-519070.89999999152</v>
      </c>
      <c r="J570">
        <f t="shared" si="25"/>
        <v>2489026.4000000898</v>
      </c>
      <c r="K570">
        <f t="shared" si="26"/>
        <v>-33028.000000000022</v>
      </c>
    </row>
    <row r="571" spans="2:11" x14ac:dyDescent="0.3">
      <c r="B571" s="6">
        <v>216374.755</v>
      </c>
      <c r="C571" s="6">
        <v>539061.72660000005</v>
      </c>
      <c r="D571" s="6">
        <v>157.49199999999999</v>
      </c>
      <c r="E571" s="7" t="s">
        <v>8</v>
      </c>
      <c r="F571" s="6">
        <v>0</v>
      </c>
      <c r="G571" s="8"/>
      <c r="I571">
        <f t="shared" si="24"/>
        <v>-519531.49999998277</v>
      </c>
      <c r="J571">
        <f t="shared" si="25"/>
        <v>2489913.9999999898</v>
      </c>
      <c r="K571">
        <f t="shared" si="26"/>
        <v>-33048</v>
      </c>
    </row>
    <row r="572" spans="2:11" x14ac:dyDescent="0.3">
      <c r="B572" s="6">
        <v>216374.29440000001</v>
      </c>
      <c r="C572" s="6">
        <v>539062.61419999995</v>
      </c>
      <c r="D572" s="6">
        <v>157.47200000000001</v>
      </c>
      <c r="E572" s="7" t="s">
        <v>8</v>
      </c>
      <c r="F572" s="6">
        <v>0</v>
      </c>
      <c r="G572" s="8"/>
      <c r="I572">
        <f t="shared" si="24"/>
        <v>-519992.39999998827</v>
      </c>
      <c r="J572">
        <f t="shared" si="25"/>
        <v>2490801.5000000596</v>
      </c>
      <c r="K572">
        <f t="shared" si="26"/>
        <v>-33068.000000000015</v>
      </c>
    </row>
    <row r="573" spans="2:11" x14ac:dyDescent="0.3">
      <c r="B573" s="6">
        <v>216373.83350000001</v>
      </c>
      <c r="C573" s="6">
        <v>539063.50170000002</v>
      </c>
      <c r="D573" s="6">
        <v>157.452</v>
      </c>
      <c r="E573" s="7" t="s">
        <v>8</v>
      </c>
      <c r="F573" s="6">
        <v>0</v>
      </c>
      <c r="G573" s="8"/>
      <c r="I573">
        <f t="shared" si="24"/>
        <v>-520230.60000000987</v>
      </c>
      <c r="J573">
        <f t="shared" si="25"/>
        <v>2491259.7000000533</v>
      </c>
      <c r="K573">
        <f t="shared" si="26"/>
        <v>-33078</v>
      </c>
    </row>
    <row r="574" spans="2:11" x14ac:dyDescent="0.3">
      <c r="B574" s="6">
        <v>216373.59529999999</v>
      </c>
      <c r="C574" s="6">
        <v>539063.95990000002</v>
      </c>
      <c r="D574" s="6">
        <v>157.44200000000001</v>
      </c>
      <c r="E574" s="7" t="s">
        <v>8</v>
      </c>
      <c r="F574" s="6">
        <v>0</v>
      </c>
      <c r="G574" s="8"/>
      <c r="I574">
        <f t="shared" si="24"/>
        <v>-520453.60000000801</v>
      </c>
      <c r="J574">
        <f t="shared" si="25"/>
        <v>2491688.8000000035</v>
      </c>
      <c r="K574">
        <f t="shared" si="26"/>
        <v>-33088.000000000022</v>
      </c>
    </row>
    <row r="575" spans="2:11" x14ac:dyDescent="0.3">
      <c r="B575" s="6">
        <v>216373.37229999999</v>
      </c>
      <c r="C575" s="6">
        <v>539064.38899999997</v>
      </c>
      <c r="D575" s="6">
        <v>157.43199999999999</v>
      </c>
      <c r="E575" s="7" t="s">
        <v>8</v>
      </c>
      <c r="F575" s="6">
        <v>0</v>
      </c>
      <c r="G575" s="8"/>
      <c r="I575">
        <f t="shared" si="24"/>
        <v>-520915.09999998379</v>
      </c>
      <c r="J575">
        <f t="shared" si="25"/>
        <v>2492575.9000000544</v>
      </c>
      <c r="K575">
        <f t="shared" si="26"/>
        <v>-33107</v>
      </c>
    </row>
    <row r="576" spans="2:11" x14ac:dyDescent="0.3">
      <c r="B576" s="6">
        <v>216372.91080000001</v>
      </c>
      <c r="C576" s="6">
        <v>539065.27610000002</v>
      </c>
      <c r="D576" s="6">
        <v>157.41300000000001</v>
      </c>
      <c r="E576" s="7" t="s">
        <v>8</v>
      </c>
      <c r="F576" s="6">
        <v>0</v>
      </c>
      <c r="G576" s="8"/>
      <c r="I576">
        <f t="shared" si="24"/>
        <v>-521376.90000000293</v>
      </c>
      <c r="J576">
        <f t="shared" si="25"/>
        <v>2493462.9000000423</v>
      </c>
      <c r="K576">
        <f t="shared" si="26"/>
        <v>-33127.000000000007</v>
      </c>
    </row>
    <row r="577" spans="2:11" x14ac:dyDescent="0.3">
      <c r="B577" s="6">
        <v>216372.44899999999</v>
      </c>
      <c r="C577" s="6">
        <v>539066.16310000001</v>
      </c>
      <c r="D577" s="6">
        <v>157.393</v>
      </c>
      <c r="E577" s="7" t="s">
        <v>8</v>
      </c>
      <c r="F577" s="6">
        <v>0</v>
      </c>
      <c r="G577" s="8"/>
      <c r="I577">
        <f t="shared" si="24"/>
        <v>-521839.00000000722</v>
      </c>
      <c r="J577">
        <f t="shared" si="25"/>
        <v>2494349.7000000207</v>
      </c>
      <c r="K577">
        <f t="shared" si="26"/>
        <v>-33147.000000000022</v>
      </c>
    </row>
    <row r="578" spans="2:11" x14ac:dyDescent="0.3">
      <c r="B578" s="6">
        <v>216371.98689999999</v>
      </c>
      <c r="C578" s="6">
        <v>539067.04989999998</v>
      </c>
      <c r="D578" s="6">
        <v>157.37299999999999</v>
      </c>
      <c r="E578" s="7" t="s">
        <v>8</v>
      </c>
      <c r="F578" s="6">
        <v>0</v>
      </c>
      <c r="G578" s="8"/>
      <c r="I578">
        <f t="shared" si="24"/>
        <v>-522301.2999999919</v>
      </c>
      <c r="J578">
        <f t="shared" si="25"/>
        <v>2495236.4999999991</v>
      </c>
      <c r="K578">
        <f t="shared" si="26"/>
        <v>-33167</v>
      </c>
    </row>
    <row r="579" spans="2:11" x14ac:dyDescent="0.3">
      <c r="B579" s="6">
        <v>216371.5246</v>
      </c>
      <c r="C579" s="6">
        <v>539067.93669999996</v>
      </c>
      <c r="D579" s="6">
        <v>157.35300000000001</v>
      </c>
      <c r="E579" s="7" t="s">
        <v>8</v>
      </c>
      <c r="F579" s="6">
        <v>0</v>
      </c>
      <c r="G579" s="8"/>
      <c r="I579">
        <f t="shared" si="24"/>
        <v>-522763.89999999083</v>
      </c>
      <c r="J579">
        <f t="shared" si="25"/>
        <v>2496123.0000000214</v>
      </c>
      <c r="K579">
        <f t="shared" si="26"/>
        <v>-33187.000000000015</v>
      </c>
    </row>
    <row r="580" spans="2:11" x14ac:dyDescent="0.3">
      <c r="B580" s="6">
        <v>216371.06200000001</v>
      </c>
      <c r="C580" s="6">
        <v>539068.82319999998</v>
      </c>
      <c r="D580" s="6">
        <v>157.333</v>
      </c>
      <c r="E580" s="7" t="s">
        <v>8</v>
      </c>
      <c r="F580" s="6">
        <v>0</v>
      </c>
      <c r="G580" s="8"/>
      <c r="I580">
        <f t="shared" si="24"/>
        <v>-523226.800000004</v>
      </c>
      <c r="J580">
        <f t="shared" si="25"/>
        <v>2497009.3999999808</v>
      </c>
      <c r="K580">
        <f t="shared" si="26"/>
        <v>-33207.000000000022</v>
      </c>
    </row>
    <row r="581" spans="2:11" x14ac:dyDescent="0.3">
      <c r="B581" s="6">
        <v>216370.59909999999</v>
      </c>
      <c r="C581" s="6">
        <v>539069.70959999994</v>
      </c>
      <c r="D581" s="6">
        <v>157.31299999999999</v>
      </c>
      <c r="E581" s="7" t="s">
        <v>8</v>
      </c>
      <c r="F581" s="6">
        <v>0</v>
      </c>
      <c r="G581" s="8"/>
      <c r="I581">
        <f t="shared" si="24"/>
        <v>-523689.89999999758</v>
      </c>
      <c r="J581">
        <f t="shared" si="25"/>
        <v>2497895.6999999937</v>
      </c>
      <c r="K581">
        <f t="shared" si="26"/>
        <v>-33227.000000000007</v>
      </c>
    </row>
    <row r="582" spans="2:11" x14ac:dyDescent="0.3">
      <c r="B582" s="6">
        <v>216370.136</v>
      </c>
      <c r="C582" s="6">
        <v>539070.59589999996</v>
      </c>
      <c r="D582" s="6">
        <v>157.29300000000001</v>
      </c>
      <c r="E582" s="7" t="s">
        <v>8</v>
      </c>
      <c r="F582" s="6">
        <v>0</v>
      </c>
      <c r="G582" s="8"/>
      <c r="I582">
        <f t="shared" si="24"/>
        <v>-524153.40000001015</v>
      </c>
      <c r="J582">
        <f t="shared" si="25"/>
        <v>2498781.799999997</v>
      </c>
      <c r="K582">
        <f t="shared" si="26"/>
        <v>-33247.000000000015</v>
      </c>
    </row>
    <row r="583" spans="2:11" x14ac:dyDescent="0.3">
      <c r="B583" s="6">
        <v>216369.67249999999</v>
      </c>
      <c r="C583" s="6">
        <v>539071.48199999996</v>
      </c>
      <c r="D583" s="6">
        <v>157.273</v>
      </c>
      <c r="E583" s="7" t="s">
        <v>8</v>
      </c>
      <c r="F583" s="6">
        <v>0</v>
      </c>
      <c r="G583" s="8"/>
      <c r="I583">
        <f t="shared" si="24"/>
        <v>-524617.10000000312</v>
      </c>
      <c r="J583">
        <f t="shared" si="25"/>
        <v>2499667.8000000538</v>
      </c>
      <c r="K583">
        <f t="shared" si="26"/>
        <v>-33266.000000000022</v>
      </c>
    </row>
    <row r="584" spans="2:11" x14ac:dyDescent="0.3">
      <c r="B584" s="6">
        <v>216369.20879999999</v>
      </c>
      <c r="C584" s="6">
        <v>539072.36800000002</v>
      </c>
      <c r="D584" s="6">
        <v>157.25399999999999</v>
      </c>
      <c r="E584" s="7" t="s">
        <v>8</v>
      </c>
      <c r="F584" s="6">
        <v>0</v>
      </c>
      <c r="G584" s="8"/>
      <c r="I584">
        <f t="shared" si="24"/>
        <v>-525081.10000001034</v>
      </c>
      <c r="J584">
        <f t="shared" si="25"/>
        <v>2500553.7000000477</v>
      </c>
      <c r="K584">
        <f t="shared" si="26"/>
        <v>-33286</v>
      </c>
    </row>
    <row r="585" spans="2:11" x14ac:dyDescent="0.3">
      <c r="B585" s="6">
        <v>216368.74479999999</v>
      </c>
      <c r="C585" s="6">
        <v>539073.25390000001</v>
      </c>
      <c r="D585" s="6">
        <v>157.23400000000001</v>
      </c>
      <c r="E585" s="7" t="s">
        <v>8</v>
      </c>
      <c r="F585" s="6">
        <v>0</v>
      </c>
      <c r="G585" s="8"/>
      <c r="I585">
        <f t="shared" si="24"/>
        <v>-525545.29999999795</v>
      </c>
      <c r="J585">
        <f t="shared" si="25"/>
        <v>2501439.400000032</v>
      </c>
      <c r="K585">
        <f t="shared" si="26"/>
        <v>-33306.000000000015</v>
      </c>
    </row>
    <row r="586" spans="2:11" x14ac:dyDescent="0.3">
      <c r="B586" s="6">
        <v>216368.2806</v>
      </c>
      <c r="C586" s="6">
        <v>539074.13959999999</v>
      </c>
      <c r="D586" s="6">
        <v>157.214</v>
      </c>
      <c r="E586" s="7" t="s">
        <v>8</v>
      </c>
      <c r="F586" s="6">
        <v>0</v>
      </c>
      <c r="G586" s="8"/>
      <c r="I586">
        <f t="shared" si="24"/>
        <v>-526009.79999999981</v>
      </c>
      <c r="J586">
        <f t="shared" si="25"/>
        <v>2502325.0000000698</v>
      </c>
      <c r="K586">
        <f t="shared" si="26"/>
        <v>-33326.000000000022</v>
      </c>
    </row>
    <row r="587" spans="2:11" x14ac:dyDescent="0.3">
      <c r="B587" s="6">
        <v>216367.8161</v>
      </c>
      <c r="C587" s="6">
        <v>539075.02520000003</v>
      </c>
      <c r="D587" s="6">
        <v>157.19399999999999</v>
      </c>
      <c r="E587" s="7" t="s">
        <v>8</v>
      </c>
      <c r="F587" s="6">
        <v>0</v>
      </c>
      <c r="G587" s="8"/>
      <c r="I587">
        <f t="shared" si="24"/>
        <v>-526474.59999998682</v>
      </c>
      <c r="J587">
        <f t="shared" si="25"/>
        <v>2503210.3999999817</v>
      </c>
      <c r="K587">
        <f t="shared" si="26"/>
        <v>-33346</v>
      </c>
    </row>
    <row r="588" spans="2:11" x14ac:dyDescent="0.3">
      <c r="B588" s="6">
        <v>216367.35130000001</v>
      </c>
      <c r="C588" s="6">
        <v>539075.91059999994</v>
      </c>
      <c r="D588" s="6">
        <v>157.17400000000001</v>
      </c>
      <c r="E588" s="7" t="s">
        <v>8</v>
      </c>
      <c r="F588" s="6">
        <v>0</v>
      </c>
      <c r="G588" s="8"/>
      <c r="I588">
        <f t="shared" si="24"/>
        <v>-526939.69999998808</v>
      </c>
      <c r="J588">
        <f t="shared" si="25"/>
        <v>2504095.7000000635</v>
      </c>
      <c r="K588">
        <f t="shared" si="26"/>
        <v>-33366.000000000015</v>
      </c>
    </row>
    <row r="589" spans="2:11" x14ac:dyDescent="0.3">
      <c r="B589" s="6">
        <v>216366.88620000001</v>
      </c>
      <c r="C589" s="6">
        <v>539076.79590000003</v>
      </c>
      <c r="D589" s="6">
        <v>157.154</v>
      </c>
      <c r="E589" s="7" t="s">
        <v>8</v>
      </c>
      <c r="F589" s="6">
        <v>0</v>
      </c>
      <c r="G589" s="8"/>
      <c r="I589">
        <f t="shared" si="24"/>
        <v>-527404.99999999884</v>
      </c>
      <c r="J589">
        <f t="shared" si="25"/>
        <v>2504980.8000000194</v>
      </c>
      <c r="K589">
        <f t="shared" si="26"/>
        <v>-33386.000000000022</v>
      </c>
    </row>
    <row r="590" spans="2:11" x14ac:dyDescent="0.3">
      <c r="B590" s="6">
        <v>216366.4209</v>
      </c>
      <c r="C590" s="6">
        <v>539077.68099999998</v>
      </c>
      <c r="D590" s="6">
        <v>157.13399999999999</v>
      </c>
      <c r="E590" s="7" t="s">
        <v>8</v>
      </c>
      <c r="F590" s="6">
        <v>0</v>
      </c>
      <c r="G590" s="8"/>
      <c r="I590">
        <f t="shared" si="24"/>
        <v>-527870.49999998999</v>
      </c>
      <c r="J590">
        <f t="shared" si="25"/>
        <v>2505865.8000000287</v>
      </c>
      <c r="K590">
        <f t="shared" si="26"/>
        <v>-33405</v>
      </c>
    </row>
    <row r="591" spans="2:11" x14ac:dyDescent="0.3">
      <c r="B591" s="6">
        <v>216365.95540000001</v>
      </c>
      <c r="C591" s="6">
        <v>539078.56599999999</v>
      </c>
      <c r="D591" s="6">
        <v>157.11500000000001</v>
      </c>
      <c r="E591" s="7" t="s">
        <v>8</v>
      </c>
      <c r="F591" s="6">
        <v>0</v>
      </c>
      <c r="G591" s="8"/>
      <c r="I591">
        <f t="shared" si="24"/>
        <v>-528336.40000000014</v>
      </c>
      <c r="J591">
        <f t="shared" si="25"/>
        <v>2506750.7000000915</v>
      </c>
      <c r="K591">
        <f t="shared" si="26"/>
        <v>-33425.000000000015</v>
      </c>
    </row>
    <row r="592" spans="2:11" x14ac:dyDescent="0.3">
      <c r="B592" s="6">
        <v>216365.4895</v>
      </c>
      <c r="C592" s="6">
        <v>539079.45090000005</v>
      </c>
      <c r="D592" s="6">
        <v>157.095</v>
      </c>
      <c r="E592" s="7" t="s">
        <v>8</v>
      </c>
      <c r="F592" s="6">
        <v>0</v>
      </c>
      <c r="G592" s="8"/>
      <c r="I592">
        <f t="shared" si="24"/>
        <v>-528802.49999999069</v>
      </c>
      <c r="J592">
        <f t="shared" si="25"/>
        <v>2507635.4000000283</v>
      </c>
      <c r="K592">
        <f t="shared" si="26"/>
        <v>-33445.000000000022</v>
      </c>
    </row>
    <row r="593" spans="2:11" x14ac:dyDescent="0.3">
      <c r="B593" s="6">
        <v>216365.02340000001</v>
      </c>
      <c r="C593" s="6">
        <v>539080.33559999999</v>
      </c>
      <c r="D593" s="6">
        <v>157.07499999999999</v>
      </c>
      <c r="E593" s="7" t="s">
        <v>8</v>
      </c>
      <c r="F593" s="6">
        <v>0</v>
      </c>
      <c r="G593" s="8"/>
      <c r="I593">
        <f t="shared" ref="I593:I656" si="27">(B594-$B$15)*$H$14</f>
        <v>-529268.89999999548</v>
      </c>
      <c r="J593">
        <f t="shared" ref="J593:J656" si="28">(C594-$C$15)*$H$14</f>
        <v>2508520.0000000186</v>
      </c>
      <c r="K593">
        <f t="shared" ref="K593:K656" si="29">(D594-$D$15)*$H$14</f>
        <v>-33465</v>
      </c>
    </row>
    <row r="594" spans="2:11" x14ac:dyDescent="0.3">
      <c r="B594" s="6">
        <v>216364.557</v>
      </c>
      <c r="C594" s="6">
        <v>539081.22019999998</v>
      </c>
      <c r="D594" s="6">
        <v>157.05500000000001</v>
      </c>
      <c r="E594" s="7" t="s">
        <v>8</v>
      </c>
      <c r="F594" s="6">
        <v>0</v>
      </c>
      <c r="G594" s="8"/>
      <c r="I594">
        <f t="shared" si="27"/>
        <v>-529509.79999999981</v>
      </c>
      <c r="J594">
        <f t="shared" si="28"/>
        <v>2508976.6999999993</v>
      </c>
      <c r="K594">
        <f t="shared" si="29"/>
        <v>-33475.000000000022</v>
      </c>
    </row>
    <row r="595" spans="2:11" x14ac:dyDescent="0.3">
      <c r="B595" s="6">
        <v>216364.3161</v>
      </c>
      <c r="C595" s="6">
        <v>539081.67689999996</v>
      </c>
      <c r="D595" s="6">
        <v>157.04499999999999</v>
      </c>
      <c r="E595" s="7" t="s">
        <v>8</v>
      </c>
      <c r="F595" s="6">
        <v>0</v>
      </c>
      <c r="G595" s="8"/>
      <c r="I595">
        <f t="shared" si="27"/>
        <v>-529735.50000000978</v>
      </c>
      <c r="J595">
        <f t="shared" si="28"/>
        <v>2509404.5000000624</v>
      </c>
      <c r="K595">
        <f t="shared" si="29"/>
        <v>-33485.000000000015</v>
      </c>
    </row>
    <row r="596" spans="2:11" x14ac:dyDescent="0.3">
      <c r="B596" s="6">
        <v>216364.09039999999</v>
      </c>
      <c r="C596" s="6">
        <v>539082.10470000003</v>
      </c>
      <c r="D596" s="6">
        <v>157.035</v>
      </c>
      <c r="E596" s="7" t="s">
        <v>8</v>
      </c>
      <c r="F596" s="6">
        <v>0</v>
      </c>
      <c r="G596" s="8"/>
      <c r="I596">
        <f t="shared" si="27"/>
        <v>-530202.40000000922</v>
      </c>
      <c r="J596">
        <f t="shared" si="28"/>
        <v>2510288.7999999803</v>
      </c>
      <c r="K596">
        <f t="shared" si="29"/>
        <v>-33505.000000000022</v>
      </c>
    </row>
    <row r="597" spans="2:11" x14ac:dyDescent="0.3">
      <c r="B597" s="6">
        <v>216363.62349999999</v>
      </c>
      <c r="C597" s="6">
        <v>539082.98899999994</v>
      </c>
      <c r="D597" s="6">
        <v>157.01499999999999</v>
      </c>
      <c r="E597" s="7" t="s">
        <v>8</v>
      </c>
      <c r="F597" s="6">
        <v>0</v>
      </c>
      <c r="G597" s="8"/>
      <c r="I597">
        <f t="shared" si="27"/>
        <v>-530669.49999998906</v>
      </c>
      <c r="J597">
        <f t="shared" si="28"/>
        <v>2511173.000000068</v>
      </c>
      <c r="K597">
        <f t="shared" si="29"/>
        <v>-33525.000000000007</v>
      </c>
    </row>
    <row r="598" spans="2:11" x14ac:dyDescent="0.3">
      <c r="B598" s="6">
        <v>216363.15640000001</v>
      </c>
      <c r="C598" s="6">
        <v>539083.87320000003</v>
      </c>
      <c r="D598" s="6">
        <v>156.995</v>
      </c>
      <c r="E598" s="7" t="s">
        <v>8</v>
      </c>
      <c r="F598" s="6">
        <v>0</v>
      </c>
      <c r="G598" s="8"/>
      <c r="I598">
        <f t="shared" si="27"/>
        <v>-531136.89999998314</v>
      </c>
      <c r="J598">
        <f t="shared" si="28"/>
        <v>2512057.0000000298</v>
      </c>
      <c r="K598">
        <f t="shared" si="29"/>
        <v>-33545.000000000015</v>
      </c>
    </row>
    <row r="599" spans="2:11" x14ac:dyDescent="0.3">
      <c r="B599" s="6">
        <v>216362.68900000001</v>
      </c>
      <c r="C599" s="6">
        <v>539084.75719999999</v>
      </c>
      <c r="D599" s="6">
        <v>156.97499999999999</v>
      </c>
      <c r="E599" s="7" t="s">
        <v>8</v>
      </c>
      <c r="F599" s="6">
        <v>0</v>
      </c>
      <c r="G599" s="8"/>
      <c r="I599">
        <f t="shared" si="27"/>
        <v>-531604.59999999148</v>
      </c>
      <c r="J599">
        <f t="shared" si="28"/>
        <v>2512940.9000000451</v>
      </c>
      <c r="K599">
        <f t="shared" si="29"/>
        <v>-33564.000000000022</v>
      </c>
    </row>
    <row r="600" spans="2:11" x14ac:dyDescent="0.3">
      <c r="B600" s="6">
        <v>216362.2213</v>
      </c>
      <c r="C600" s="6">
        <v>539085.64110000001</v>
      </c>
      <c r="D600" s="6">
        <v>156.95599999999999</v>
      </c>
      <c r="E600" s="7" t="s">
        <v>8</v>
      </c>
      <c r="F600" s="6">
        <v>0</v>
      </c>
      <c r="G600" s="8"/>
      <c r="I600">
        <f t="shared" si="27"/>
        <v>-532072.50000000931</v>
      </c>
      <c r="J600">
        <f t="shared" si="28"/>
        <v>2513824.6999999974</v>
      </c>
      <c r="K600">
        <f t="shared" si="29"/>
        <v>-33584</v>
      </c>
    </row>
    <row r="601" spans="2:11" x14ac:dyDescent="0.3">
      <c r="B601" s="6">
        <v>216361.75339999999</v>
      </c>
      <c r="C601" s="6">
        <v>539086.52489999996</v>
      </c>
      <c r="D601" s="6">
        <v>156.93600000000001</v>
      </c>
      <c r="E601" s="7" t="s">
        <v>8</v>
      </c>
      <c r="F601" s="6">
        <v>0</v>
      </c>
      <c r="G601" s="8"/>
      <c r="I601">
        <f t="shared" si="27"/>
        <v>-532540.60000000754</v>
      </c>
      <c r="J601">
        <f t="shared" si="28"/>
        <v>2514708.3000000566</v>
      </c>
      <c r="K601">
        <f t="shared" si="29"/>
        <v>-33604.000000000015</v>
      </c>
    </row>
    <row r="602" spans="2:11" x14ac:dyDescent="0.3">
      <c r="B602" s="6">
        <v>216361.28529999999</v>
      </c>
      <c r="C602" s="6">
        <v>539087.40850000002</v>
      </c>
      <c r="D602" s="6">
        <v>156.916</v>
      </c>
      <c r="E602" s="7" t="s">
        <v>8</v>
      </c>
      <c r="F602" s="6">
        <v>0</v>
      </c>
      <c r="G602" s="8"/>
      <c r="I602">
        <f t="shared" si="27"/>
        <v>-533008.99999999092</v>
      </c>
      <c r="J602">
        <f t="shared" si="28"/>
        <v>2515591.8000000529</v>
      </c>
      <c r="K602">
        <f t="shared" si="29"/>
        <v>-33624.000000000022</v>
      </c>
    </row>
    <row r="603" spans="2:11" x14ac:dyDescent="0.3">
      <c r="B603" s="6">
        <v>216360.81690000001</v>
      </c>
      <c r="C603" s="6">
        <v>539088.29200000002</v>
      </c>
      <c r="D603" s="6">
        <v>156.89599999999999</v>
      </c>
      <c r="E603" s="7" t="s">
        <v>8</v>
      </c>
      <c r="F603" s="6">
        <v>0</v>
      </c>
      <c r="G603" s="8"/>
      <c r="I603">
        <f t="shared" si="27"/>
        <v>-533477.69999998854</v>
      </c>
      <c r="J603">
        <f t="shared" si="28"/>
        <v>2516475.1999999862</v>
      </c>
      <c r="K603">
        <f t="shared" si="29"/>
        <v>-33644.000000000007</v>
      </c>
    </row>
    <row r="604" spans="2:11" x14ac:dyDescent="0.3">
      <c r="B604" s="6">
        <v>216360.34820000001</v>
      </c>
      <c r="C604" s="6">
        <v>539089.17539999995</v>
      </c>
      <c r="D604" s="6">
        <v>156.876</v>
      </c>
      <c r="E604" s="7" t="s">
        <v>8</v>
      </c>
      <c r="F604" s="6">
        <v>0</v>
      </c>
      <c r="G604" s="8"/>
      <c r="I604">
        <f t="shared" si="27"/>
        <v>-533946.59999999567</v>
      </c>
      <c r="J604">
        <f t="shared" si="28"/>
        <v>2517358.5000000894</v>
      </c>
      <c r="K604">
        <f t="shared" si="29"/>
        <v>-33664.000000000015</v>
      </c>
    </row>
    <row r="605" spans="2:11" x14ac:dyDescent="0.3">
      <c r="B605" s="6">
        <v>216359.8793</v>
      </c>
      <c r="C605" s="6">
        <v>539090.05870000005</v>
      </c>
      <c r="D605" s="6">
        <v>156.85599999999999</v>
      </c>
      <c r="E605" s="7" t="s">
        <v>8</v>
      </c>
      <c r="F605" s="6">
        <v>0</v>
      </c>
      <c r="G605" s="8"/>
      <c r="I605">
        <f t="shared" si="27"/>
        <v>-534415.79999998794</v>
      </c>
      <c r="J605">
        <f t="shared" si="28"/>
        <v>2518241.6000000667</v>
      </c>
      <c r="K605">
        <f t="shared" si="29"/>
        <v>-33684</v>
      </c>
    </row>
    <row r="606" spans="2:11" x14ac:dyDescent="0.3">
      <c r="B606" s="6">
        <v>216359.41010000001</v>
      </c>
      <c r="C606" s="6">
        <v>539090.94180000003</v>
      </c>
      <c r="D606" s="6">
        <v>156.83600000000001</v>
      </c>
      <c r="E606" s="7" t="s">
        <v>8</v>
      </c>
      <c r="F606" s="6">
        <v>0</v>
      </c>
      <c r="G606" s="8"/>
      <c r="I606">
        <f t="shared" si="27"/>
        <v>-534885.19999998971</v>
      </c>
      <c r="J606">
        <f t="shared" si="28"/>
        <v>2519124.599999981</v>
      </c>
      <c r="K606">
        <f t="shared" si="29"/>
        <v>-33703</v>
      </c>
    </row>
    <row r="607" spans="2:11" x14ac:dyDescent="0.3">
      <c r="B607" s="6">
        <v>216358.94070000001</v>
      </c>
      <c r="C607" s="6">
        <v>539091.82479999994</v>
      </c>
      <c r="D607" s="6">
        <v>156.81700000000001</v>
      </c>
      <c r="E607" s="7" t="s">
        <v>8</v>
      </c>
      <c r="F607" s="6">
        <v>0</v>
      </c>
      <c r="G607" s="8"/>
      <c r="I607">
        <f t="shared" si="27"/>
        <v>-535354.90000000573</v>
      </c>
      <c r="J607">
        <f t="shared" si="28"/>
        <v>2520007.4000000022</v>
      </c>
      <c r="K607">
        <f t="shared" si="29"/>
        <v>-33723.000000000015</v>
      </c>
    </row>
    <row r="608" spans="2:11" x14ac:dyDescent="0.3">
      <c r="B608" s="6">
        <v>216358.47099999999</v>
      </c>
      <c r="C608" s="6">
        <v>539092.70759999997</v>
      </c>
      <c r="D608" s="6">
        <v>156.797</v>
      </c>
      <c r="E608" s="7" t="s">
        <v>8</v>
      </c>
      <c r="F608" s="6">
        <v>0</v>
      </c>
      <c r="G608" s="8"/>
      <c r="I608">
        <f t="shared" si="27"/>
        <v>-535824.80000000214</v>
      </c>
      <c r="J608">
        <f t="shared" si="28"/>
        <v>2520890.1000000769</v>
      </c>
      <c r="K608">
        <f t="shared" si="29"/>
        <v>-33743.000000000022</v>
      </c>
    </row>
    <row r="609" spans="2:11" x14ac:dyDescent="0.3">
      <c r="B609" s="6">
        <v>216358.00109999999</v>
      </c>
      <c r="C609" s="6">
        <v>539093.59030000004</v>
      </c>
      <c r="D609" s="6">
        <v>156.77699999999999</v>
      </c>
      <c r="E609" s="7" t="s">
        <v>8</v>
      </c>
      <c r="F609" s="6">
        <v>0</v>
      </c>
      <c r="G609" s="8"/>
      <c r="I609">
        <f t="shared" si="27"/>
        <v>-536294.90000000806</v>
      </c>
      <c r="J609">
        <f t="shared" si="28"/>
        <v>2521772.7000000887</v>
      </c>
      <c r="K609">
        <f t="shared" si="29"/>
        <v>-33763.000000000007</v>
      </c>
    </row>
    <row r="610" spans="2:11" x14ac:dyDescent="0.3">
      <c r="B610" s="6">
        <v>216357.53099999999</v>
      </c>
      <c r="C610" s="6">
        <v>539094.47290000005</v>
      </c>
      <c r="D610" s="6">
        <v>156.75700000000001</v>
      </c>
      <c r="E610" s="7" t="s">
        <v>8</v>
      </c>
      <c r="F610" s="6">
        <v>0</v>
      </c>
      <c r="G610" s="8"/>
      <c r="I610">
        <f t="shared" si="27"/>
        <v>-536765.29999999912</v>
      </c>
      <c r="J610">
        <f t="shared" si="28"/>
        <v>2522655.2000000374</v>
      </c>
      <c r="K610">
        <f t="shared" si="29"/>
        <v>-33783.000000000015</v>
      </c>
    </row>
    <row r="611" spans="2:11" x14ac:dyDescent="0.3">
      <c r="B611" s="6">
        <v>216357.0606</v>
      </c>
      <c r="C611" s="6">
        <v>539095.3554</v>
      </c>
      <c r="D611" s="6">
        <v>156.73699999999999</v>
      </c>
      <c r="E611" s="7" t="s">
        <v>8</v>
      </c>
      <c r="F611" s="6">
        <v>0</v>
      </c>
      <c r="G611" s="8"/>
      <c r="I611">
        <f t="shared" si="27"/>
        <v>-537235.89999999967</v>
      </c>
      <c r="J611">
        <f t="shared" si="28"/>
        <v>2523537.5000000931</v>
      </c>
      <c r="K611">
        <f t="shared" si="29"/>
        <v>-33803</v>
      </c>
    </row>
    <row r="612" spans="2:11" x14ac:dyDescent="0.3">
      <c r="B612" s="6">
        <v>216356.59</v>
      </c>
      <c r="C612" s="6">
        <v>539096.23770000006</v>
      </c>
      <c r="D612" s="6">
        <v>156.71700000000001</v>
      </c>
      <c r="E612" s="7" t="s">
        <v>8</v>
      </c>
      <c r="F612" s="6">
        <v>0</v>
      </c>
      <c r="G612" s="8"/>
      <c r="I612">
        <f t="shared" si="27"/>
        <v>-537706.79999998538</v>
      </c>
      <c r="J612">
        <f t="shared" si="28"/>
        <v>2524419.7000000859</v>
      </c>
      <c r="K612">
        <f t="shared" si="29"/>
        <v>-33823.000000000007</v>
      </c>
    </row>
    <row r="613" spans="2:11" x14ac:dyDescent="0.3">
      <c r="B613" s="6">
        <v>216356.11910000001</v>
      </c>
      <c r="C613" s="6">
        <v>539097.11990000005</v>
      </c>
      <c r="D613" s="6">
        <v>156.697</v>
      </c>
      <c r="E613" s="7" t="s">
        <v>8</v>
      </c>
      <c r="F613" s="6">
        <v>0</v>
      </c>
      <c r="G613" s="8"/>
      <c r="I613">
        <f t="shared" si="27"/>
        <v>-538177.90000000969</v>
      </c>
      <c r="J613">
        <f t="shared" si="28"/>
        <v>2525301.8000000156</v>
      </c>
      <c r="K613">
        <f t="shared" si="29"/>
        <v>-33843.000000000015</v>
      </c>
    </row>
    <row r="614" spans="2:11" x14ac:dyDescent="0.3">
      <c r="B614" s="6">
        <v>216355.64799999999</v>
      </c>
      <c r="C614" s="6">
        <v>539098.00199999998</v>
      </c>
      <c r="D614" s="6">
        <v>156.67699999999999</v>
      </c>
      <c r="E614" s="7" t="s">
        <v>8</v>
      </c>
      <c r="F614" s="6">
        <v>0</v>
      </c>
      <c r="G614" s="8"/>
      <c r="I614">
        <f t="shared" si="27"/>
        <v>-538649.29999999003</v>
      </c>
      <c r="J614">
        <f t="shared" si="28"/>
        <v>2526183.7000000523</v>
      </c>
      <c r="K614">
        <f t="shared" si="29"/>
        <v>-33862.000000000022</v>
      </c>
    </row>
    <row r="615" spans="2:11" x14ac:dyDescent="0.3">
      <c r="B615" s="6">
        <v>216355.17660000001</v>
      </c>
      <c r="C615" s="6">
        <v>539098.88390000002</v>
      </c>
      <c r="D615" s="6">
        <v>156.65799999999999</v>
      </c>
      <c r="E615" s="7" t="s">
        <v>8</v>
      </c>
      <c r="F615" s="6">
        <v>0</v>
      </c>
      <c r="G615" s="8"/>
      <c r="I615">
        <f t="shared" si="27"/>
        <v>-538892.80000000144</v>
      </c>
      <c r="J615">
        <f t="shared" si="28"/>
        <v>2526639.1000000294</v>
      </c>
      <c r="K615">
        <f t="shared" si="29"/>
        <v>-33873.000000000022</v>
      </c>
    </row>
    <row r="616" spans="2:11" x14ac:dyDescent="0.3">
      <c r="B616" s="6">
        <v>216354.93309999999</v>
      </c>
      <c r="C616" s="6">
        <v>539099.33929999999</v>
      </c>
      <c r="D616" s="6">
        <v>156.64699999999999</v>
      </c>
      <c r="E616" s="7" t="s">
        <v>8</v>
      </c>
      <c r="F616" s="6">
        <v>0</v>
      </c>
      <c r="G616" s="8"/>
      <c r="I616">
        <f t="shared" si="27"/>
        <v>-539120.80000000424</v>
      </c>
      <c r="J616">
        <f t="shared" si="28"/>
        <v>2527065.5000000261</v>
      </c>
      <c r="K616">
        <f t="shared" si="29"/>
        <v>-33882.000000000007</v>
      </c>
    </row>
    <row r="617" spans="2:11" x14ac:dyDescent="0.3">
      <c r="B617" s="6">
        <v>216354.70509999999</v>
      </c>
      <c r="C617" s="6">
        <v>539099.76569999999</v>
      </c>
      <c r="D617" s="6">
        <v>156.63800000000001</v>
      </c>
      <c r="E617" s="7" t="s">
        <v>8</v>
      </c>
      <c r="F617" s="6">
        <v>0</v>
      </c>
      <c r="G617" s="8"/>
      <c r="I617">
        <f t="shared" si="27"/>
        <v>-539592.70000000834</v>
      </c>
      <c r="J617">
        <f t="shared" si="28"/>
        <v>2527947.2000000533</v>
      </c>
      <c r="K617">
        <f t="shared" si="29"/>
        <v>-33902.000000000015</v>
      </c>
    </row>
    <row r="618" spans="2:11" x14ac:dyDescent="0.3">
      <c r="B618" s="6">
        <v>216354.23319999999</v>
      </c>
      <c r="C618" s="6">
        <v>539100.64740000002</v>
      </c>
      <c r="D618" s="6">
        <v>156.61799999999999</v>
      </c>
      <c r="E618" s="7" t="s">
        <v>8</v>
      </c>
      <c r="F618" s="6">
        <v>0</v>
      </c>
      <c r="G618" s="8"/>
      <c r="I618">
        <f t="shared" si="27"/>
        <v>-540064.69999998808</v>
      </c>
      <c r="J618">
        <f t="shared" si="28"/>
        <v>2528828.8000000175</v>
      </c>
      <c r="K618">
        <f t="shared" si="29"/>
        <v>-33922</v>
      </c>
    </row>
    <row r="619" spans="2:11" x14ac:dyDescent="0.3">
      <c r="B619" s="6">
        <v>216353.76120000001</v>
      </c>
      <c r="C619" s="6">
        <v>539101.52899999998</v>
      </c>
      <c r="D619" s="6">
        <v>156.59800000000001</v>
      </c>
      <c r="E619" s="7" t="s">
        <v>8</v>
      </c>
      <c r="F619" s="6">
        <v>0</v>
      </c>
      <c r="G619" s="8"/>
      <c r="I619">
        <f t="shared" si="27"/>
        <v>-540536.99999998207</v>
      </c>
      <c r="J619">
        <f t="shared" si="28"/>
        <v>2529710.2000000887</v>
      </c>
      <c r="K619">
        <f t="shared" si="29"/>
        <v>-33942.000000000007</v>
      </c>
    </row>
    <row r="620" spans="2:11" x14ac:dyDescent="0.3">
      <c r="B620" s="6">
        <v>216353.28890000001</v>
      </c>
      <c r="C620" s="6">
        <v>539102.41040000005</v>
      </c>
      <c r="D620" s="6">
        <v>156.578</v>
      </c>
      <c r="E620" s="7" t="s">
        <v>8</v>
      </c>
      <c r="F620" s="6">
        <v>0</v>
      </c>
      <c r="G620" s="8"/>
      <c r="I620">
        <f t="shared" si="27"/>
        <v>-541009.49999998556</v>
      </c>
      <c r="J620">
        <f t="shared" si="28"/>
        <v>2530591.6000000434</v>
      </c>
      <c r="K620">
        <f t="shared" si="29"/>
        <v>-33962.000000000015</v>
      </c>
    </row>
    <row r="621" spans="2:11" x14ac:dyDescent="0.3">
      <c r="B621" s="6">
        <v>216352.81640000001</v>
      </c>
      <c r="C621" s="6">
        <v>539103.29180000001</v>
      </c>
      <c r="D621" s="6">
        <v>156.55799999999999</v>
      </c>
      <c r="E621" s="7" t="s">
        <v>8</v>
      </c>
      <c r="F621" s="6">
        <v>0</v>
      </c>
      <c r="G621" s="8"/>
      <c r="I621">
        <f t="shared" si="27"/>
        <v>-541482.30000000331</v>
      </c>
      <c r="J621">
        <f t="shared" si="28"/>
        <v>2531472.7999999886</v>
      </c>
      <c r="K621">
        <f t="shared" si="29"/>
        <v>-33982</v>
      </c>
    </row>
    <row r="622" spans="2:11" x14ac:dyDescent="0.3">
      <c r="B622" s="6">
        <v>216352.34359999999</v>
      </c>
      <c r="C622" s="6">
        <v>539104.17299999995</v>
      </c>
      <c r="D622" s="6">
        <v>156.53800000000001</v>
      </c>
      <c r="E622" s="7" t="s">
        <v>8</v>
      </c>
      <c r="F622" s="6">
        <v>0</v>
      </c>
      <c r="G622" s="8"/>
      <c r="I622">
        <f t="shared" si="27"/>
        <v>-541955.30000000144</v>
      </c>
      <c r="J622">
        <f t="shared" si="28"/>
        <v>2532353.8000000408</v>
      </c>
      <c r="K622">
        <f t="shared" si="29"/>
        <v>-34001.000000000007</v>
      </c>
    </row>
    <row r="623" spans="2:11" x14ac:dyDescent="0.3">
      <c r="B623" s="6">
        <v>216351.87059999999</v>
      </c>
      <c r="C623" s="6">
        <v>539105.054</v>
      </c>
      <c r="D623" s="6">
        <v>156.51900000000001</v>
      </c>
      <c r="E623" s="7" t="s">
        <v>8</v>
      </c>
      <c r="F623" s="6">
        <v>0</v>
      </c>
      <c r="G623" s="8"/>
      <c r="I623">
        <f t="shared" si="27"/>
        <v>-542428.50000000908</v>
      </c>
      <c r="J623">
        <f t="shared" si="28"/>
        <v>2533234.8000000929</v>
      </c>
      <c r="K623">
        <f t="shared" si="29"/>
        <v>-34021.000000000015</v>
      </c>
    </row>
    <row r="624" spans="2:11" x14ac:dyDescent="0.3">
      <c r="B624" s="6">
        <v>216351.39739999999</v>
      </c>
      <c r="C624" s="6">
        <v>539105.93500000006</v>
      </c>
      <c r="D624" s="6">
        <v>156.499</v>
      </c>
      <c r="E624" s="7" t="s">
        <v>8</v>
      </c>
      <c r="F624" s="6">
        <v>0</v>
      </c>
      <c r="G624" s="8"/>
      <c r="I624">
        <f t="shared" si="27"/>
        <v>-542901.89999999711</v>
      </c>
      <c r="J624">
        <f t="shared" si="28"/>
        <v>2534115.6000000192</v>
      </c>
      <c r="K624">
        <f t="shared" si="29"/>
        <v>-34041</v>
      </c>
    </row>
    <row r="625" spans="2:11" x14ac:dyDescent="0.3">
      <c r="B625" s="6">
        <v>216350.924</v>
      </c>
      <c r="C625" s="6">
        <v>539106.81579999998</v>
      </c>
      <c r="D625" s="6">
        <v>156.47900000000001</v>
      </c>
      <c r="E625" s="7" t="s">
        <v>8</v>
      </c>
      <c r="F625" s="6">
        <v>0</v>
      </c>
      <c r="G625" s="8"/>
      <c r="I625">
        <f t="shared" si="27"/>
        <v>-543375.59999999939</v>
      </c>
      <c r="J625">
        <f t="shared" si="28"/>
        <v>2534996.2999999989</v>
      </c>
      <c r="K625">
        <f t="shared" si="29"/>
        <v>-34061.000000000007</v>
      </c>
    </row>
    <row r="626" spans="2:11" x14ac:dyDescent="0.3">
      <c r="B626" s="6">
        <v>216350.4503</v>
      </c>
      <c r="C626" s="6">
        <v>539107.69649999996</v>
      </c>
      <c r="D626" s="6">
        <v>156.459</v>
      </c>
      <c r="E626" s="7" t="s">
        <v>8</v>
      </c>
      <c r="F626" s="6">
        <v>0</v>
      </c>
      <c r="G626" s="8"/>
      <c r="I626">
        <f t="shared" si="27"/>
        <v>-543849.49999998207</v>
      </c>
      <c r="J626">
        <f t="shared" si="28"/>
        <v>2535876.900000032</v>
      </c>
      <c r="K626">
        <f t="shared" si="29"/>
        <v>-34081.000000000015</v>
      </c>
    </row>
    <row r="627" spans="2:11" x14ac:dyDescent="0.3">
      <c r="B627" s="6">
        <v>216349.97640000001</v>
      </c>
      <c r="C627" s="6">
        <v>539108.57709999999</v>
      </c>
      <c r="D627" s="6">
        <v>156.43899999999999</v>
      </c>
      <c r="E627" s="7" t="s">
        <v>8</v>
      </c>
      <c r="F627" s="6">
        <v>0</v>
      </c>
      <c r="G627" s="8"/>
      <c r="I627">
        <f t="shared" si="27"/>
        <v>-544323.60000000335</v>
      </c>
      <c r="J627">
        <f t="shared" si="28"/>
        <v>2536757.3000000557</v>
      </c>
      <c r="K627">
        <f t="shared" si="29"/>
        <v>-34101</v>
      </c>
    </row>
    <row r="628" spans="2:11" x14ac:dyDescent="0.3">
      <c r="B628" s="6">
        <v>216349.50229999999</v>
      </c>
      <c r="C628" s="6">
        <v>539109.45750000002</v>
      </c>
      <c r="D628" s="6">
        <v>156.41900000000001</v>
      </c>
      <c r="E628" s="7" t="s">
        <v>8</v>
      </c>
      <c r="F628" s="6">
        <v>0</v>
      </c>
      <c r="G628" s="8"/>
      <c r="I628">
        <f t="shared" si="27"/>
        <v>-544798.00000000978</v>
      </c>
      <c r="J628">
        <f t="shared" si="28"/>
        <v>2537637.7000000793</v>
      </c>
      <c r="K628">
        <f t="shared" si="29"/>
        <v>-34121.000000000007</v>
      </c>
    </row>
    <row r="629" spans="2:11" x14ac:dyDescent="0.3">
      <c r="B629" s="6">
        <v>216349.02789999999</v>
      </c>
      <c r="C629" s="6">
        <v>539110.33790000004</v>
      </c>
      <c r="D629" s="6">
        <v>156.399</v>
      </c>
      <c r="E629" s="7" t="s">
        <v>8</v>
      </c>
      <c r="F629" s="6">
        <v>0</v>
      </c>
      <c r="G629" s="8"/>
      <c r="I629">
        <f t="shared" si="27"/>
        <v>-545272.5999999966</v>
      </c>
      <c r="J629">
        <f t="shared" si="28"/>
        <v>2538517.9000000935</v>
      </c>
      <c r="K629">
        <f t="shared" si="29"/>
        <v>-34141.000000000022</v>
      </c>
    </row>
    <row r="630" spans="2:11" x14ac:dyDescent="0.3">
      <c r="B630" s="6">
        <v>216348.5533</v>
      </c>
      <c r="C630" s="6">
        <v>539111.21810000006</v>
      </c>
      <c r="D630" s="6">
        <v>156.37899999999999</v>
      </c>
      <c r="E630" s="7" t="s">
        <v>8</v>
      </c>
      <c r="F630" s="6">
        <v>0</v>
      </c>
      <c r="G630" s="8"/>
      <c r="I630">
        <f t="shared" si="27"/>
        <v>-545747.29999998817</v>
      </c>
      <c r="J630">
        <f t="shared" si="28"/>
        <v>2539398.0000000447</v>
      </c>
      <c r="K630">
        <f t="shared" si="29"/>
        <v>-34160</v>
      </c>
    </row>
    <row r="631" spans="2:11" x14ac:dyDescent="0.3">
      <c r="B631" s="6">
        <v>216348.07860000001</v>
      </c>
      <c r="C631" s="6">
        <v>539112.09820000001</v>
      </c>
      <c r="D631" s="6">
        <v>156.36000000000001</v>
      </c>
      <c r="E631" s="7" t="s">
        <v>8</v>
      </c>
      <c r="F631" s="6">
        <v>0</v>
      </c>
      <c r="G631" s="8"/>
      <c r="I631">
        <f t="shared" si="27"/>
        <v>-546222.39999999874</v>
      </c>
      <c r="J631">
        <f t="shared" si="28"/>
        <v>2540278.0000000494</v>
      </c>
      <c r="K631">
        <f t="shared" si="29"/>
        <v>-34180.000000000007</v>
      </c>
    </row>
    <row r="632" spans="2:11" x14ac:dyDescent="0.3">
      <c r="B632" s="6">
        <v>216347.6035</v>
      </c>
      <c r="C632" s="6">
        <v>539112.97820000001</v>
      </c>
      <c r="D632" s="6">
        <v>156.34</v>
      </c>
      <c r="E632" s="7" t="s">
        <v>8</v>
      </c>
      <c r="F632" s="6">
        <v>0</v>
      </c>
      <c r="G632" s="8"/>
      <c r="I632">
        <f t="shared" si="27"/>
        <v>-546697.59999998496</v>
      </c>
      <c r="J632">
        <f t="shared" si="28"/>
        <v>2541157.8000000445</v>
      </c>
      <c r="K632">
        <f t="shared" si="29"/>
        <v>-34200.000000000015</v>
      </c>
    </row>
    <row r="633" spans="2:11" x14ac:dyDescent="0.3">
      <c r="B633" s="6">
        <v>216347.12830000001</v>
      </c>
      <c r="C633" s="6">
        <v>539113.85800000001</v>
      </c>
      <c r="D633" s="6">
        <v>156.32</v>
      </c>
      <c r="E633" s="7" t="s">
        <v>8</v>
      </c>
      <c r="F633" s="6">
        <v>0</v>
      </c>
      <c r="G633" s="8"/>
      <c r="I633">
        <f t="shared" si="27"/>
        <v>-547173.00000000978</v>
      </c>
      <c r="J633">
        <f t="shared" si="28"/>
        <v>2542037.6000000397</v>
      </c>
      <c r="K633">
        <f t="shared" si="29"/>
        <v>-34220</v>
      </c>
    </row>
    <row r="634" spans="2:11" x14ac:dyDescent="0.3">
      <c r="B634" s="6">
        <v>216346.65289999999</v>
      </c>
      <c r="C634" s="6">
        <v>539114.7378</v>
      </c>
      <c r="D634" s="6">
        <v>156.30000000000001</v>
      </c>
      <c r="E634" s="7" t="s">
        <v>8</v>
      </c>
      <c r="F634" s="6">
        <v>0</v>
      </c>
      <c r="G634" s="8"/>
      <c r="I634">
        <f t="shared" si="27"/>
        <v>-547648.69999999064</v>
      </c>
      <c r="J634">
        <f t="shared" si="28"/>
        <v>2542917.2000000253</v>
      </c>
      <c r="K634">
        <f t="shared" si="29"/>
        <v>-34240.000000000007</v>
      </c>
    </row>
    <row r="635" spans="2:11" x14ac:dyDescent="0.3">
      <c r="B635" s="6">
        <v>216346.17720000001</v>
      </c>
      <c r="C635" s="6">
        <v>539115.61739999999</v>
      </c>
      <c r="D635" s="6">
        <v>156.28</v>
      </c>
      <c r="E635" s="7" t="s">
        <v>8</v>
      </c>
      <c r="F635" s="6">
        <v>0</v>
      </c>
      <c r="G635" s="8"/>
      <c r="I635">
        <f t="shared" si="27"/>
        <v>-548124.6000000101</v>
      </c>
      <c r="J635">
        <f t="shared" si="28"/>
        <v>2543796.7000000644</v>
      </c>
      <c r="K635">
        <f t="shared" si="29"/>
        <v>-34260.000000000022</v>
      </c>
    </row>
    <row r="636" spans="2:11" x14ac:dyDescent="0.3">
      <c r="B636" s="6">
        <v>216345.70129999999</v>
      </c>
      <c r="C636" s="6">
        <v>539116.49690000003</v>
      </c>
      <c r="D636" s="6">
        <v>156.26</v>
      </c>
      <c r="E636" s="7" t="s">
        <v>8</v>
      </c>
      <c r="F636" s="6">
        <v>0</v>
      </c>
      <c r="G636" s="8"/>
      <c r="I636">
        <f t="shared" si="27"/>
        <v>-548370.39999998524</v>
      </c>
      <c r="J636">
        <f t="shared" si="28"/>
        <v>2544250.800000038</v>
      </c>
      <c r="K636">
        <f t="shared" si="29"/>
        <v>-34270.000000000007</v>
      </c>
    </row>
    <row r="637" spans="2:11" x14ac:dyDescent="0.3">
      <c r="B637" s="6">
        <v>216345.45550000001</v>
      </c>
      <c r="C637" s="6">
        <v>539116.951</v>
      </c>
      <c r="D637" s="6">
        <v>156.25</v>
      </c>
      <c r="E637" s="7" t="s">
        <v>8</v>
      </c>
      <c r="F637" s="6">
        <v>0</v>
      </c>
      <c r="G637" s="8"/>
      <c r="I637">
        <f t="shared" si="27"/>
        <v>-548600.70000000997</v>
      </c>
      <c r="J637">
        <f t="shared" si="28"/>
        <v>2544676.1000000406</v>
      </c>
      <c r="K637">
        <f t="shared" si="29"/>
        <v>-34280</v>
      </c>
    </row>
    <row r="638" spans="2:11" x14ac:dyDescent="0.3">
      <c r="B638" s="6">
        <v>216345.22519999999</v>
      </c>
      <c r="C638" s="6">
        <v>539117.3763</v>
      </c>
      <c r="D638" s="6">
        <v>156.24</v>
      </c>
      <c r="E638" s="7" t="s">
        <v>8</v>
      </c>
      <c r="F638" s="6">
        <v>0</v>
      </c>
      <c r="G638" s="8"/>
      <c r="I638">
        <f t="shared" si="27"/>
        <v>-549076.99999999022</v>
      </c>
      <c r="J638">
        <f t="shared" si="28"/>
        <v>2545555.4000000702</v>
      </c>
      <c r="K638">
        <f t="shared" si="29"/>
        <v>-34299.000000000007</v>
      </c>
    </row>
    <row r="639" spans="2:11" x14ac:dyDescent="0.3">
      <c r="B639" s="6">
        <v>216344.74890000001</v>
      </c>
      <c r="C639" s="6">
        <v>539118.25560000003</v>
      </c>
      <c r="D639" s="6">
        <v>156.221</v>
      </c>
      <c r="E639" s="7" t="s">
        <v>8</v>
      </c>
      <c r="F639" s="6">
        <v>0</v>
      </c>
      <c r="G639" s="8"/>
      <c r="I639">
        <f t="shared" si="27"/>
        <v>-549553.50000000908</v>
      </c>
      <c r="J639">
        <f t="shared" si="28"/>
        <v>2546434.5000000903</v>
      </c>
      <c r="K639">
        <f t="shared" si="29"/>
        <v>-34319.000000000015</v>
      </c>
    </row>
    <row r="640" spans="2:11" x14ac:dyDescent="0.3">
      <c r="B640" s="6">
        <v>216344.27239999999</v>
      </c>
      <c r="C640" s="6">
        <v>539119.13470000005</v>
      </c>
      <c r="D640" s="6">
        <v>156.20099999999999</v>
      </c>
      <c r="E640" s="7" t="s">
        <v>8</v>
      </c>
      <c r="F640" s="6">
        <v>0</v>
      </c>
      <c r="G640" s="8"/>
      <c r="I640">
        <f t="shared" si="27"/>
        <v>-550030.29999998398</v>
      </c>
      <c r="J640">
        <f t="shared" si="28"/>
        <v>2547313.599999994</v>
      </c>
      <c r="K640">
        <f t="shared" si="29"/>
        <v>-34339</v>
      </c>
    </row>
    <row r="641" spans="2:11" x14ac:dyDescent="0.3">
      <c r="B641" s="6">
        <v>216343.79560000001</v>
      </c>
      <c r="C641" s="6">
        <v>539120.01379999996</v>
      </c>
      <c r="D641" s="6">
        <v>156.18100000000001</v>
      </c>
      <c r="E641" s="7" t="s">
        <v>8</v>
      </c>
      <c r="F641" s="6">
        <v>0</v>
      </c>
      <c r="G641" s="8"/>
      <c r="I641">
        <f t="shared" si="27"/>
        <v>-550507.19999999274</v>
      </c>
      <c r="J641">
        <f t="shared" si="28"/>
        <v>2548192.5000000047</v>
      </c>
      <c r="K641">
        <f t="shared" si="29"/>
        <v>-34359.000000000007</v>
      </c>
    </row>
    <row r="642" spans="2:11" x14ac:dyDescent="0.3">
      <c r="B642" s="6">
        <v>216343.3187</v>
      </c>
      <c r="C642" s="6">
        <v>539120.89269999997</v>
      </c>
      <c r="D642" s="6">
        <v>156.161</v>
      </c>
      <c r="E642" s="7" t="s">
        <v>8</v>
      </c>
      <c r="F642" s="6">
        <v>0</v>
      </c>
      <c r="G642" s="8"/>
      <c r="I642">
        <f t="shared" si="27"/>
        <v>-550984.39999998664</v>
      </c>
      <c r="J642">
        <f t="shared" si="28"/>
        <v>2549071.3000000687</v>
      </c>
      <c r="K642">
        <f t="shared" si="29"/>
        <v>-34379.000000000022</v>
      </c>
    </row>
    <row r="643" spans="2:11" x14ac:dyDescent="0.3">
      <c r="B643" s="6">
        <v>216342.84150000001</v>
      </c>
      <c r="C643" s="6">
        <v>539121.77150000003</v>
      </c>
      <c r="D643" s="6">
        <v>156.14099999999999</v>
      </c>
      <c r="E643" s="7" t="s">
        <v>8</v>
      </c>
      <c r="F643" s="6">
        <v>0</v>
      </c>
      <c r="G643" s="8"/>
      <c r="I643">
        <f t="shared" si="27"/>
        <v>-551461.69999998529</v>
      </c>
      <c r="J643">
        <f t="shared" si="28"/>
        <v>2549950.0000000698</v>
      </c>
      <c r="K643">
        <f t="shared" si="29"/>
        <v>-34399</v>
      </c>
    </row>
    <row r="644" spans="2:11" x14ac:dyDescent="0.3">
      <c r="B644" s="6">
        <v>216342.36420000001</v>
      </c>
      <c r="C644" s="6">
        <v>539122.65020000003</v>
      </c>
      <c r="D644" s="6">
        <v>156.12100000000001</v>
      </c>
      <c r="E644" s="7" t="s">
        <v>8</v>
      </c>
      <c r="F644" s="6">
        <v>0</v>
      </c>
      <c r="G644" s="8"/>
      <c r="I644">
        <f t="shared" si="27"/>
        <v>-551939.29999999818</v>
      </c>
      <c r="J644">
        <f t="shared" si="28"/>
        <v>2550828.600000008</v>
      </c>
      <c r="K644">
        <f t="shared" si="29"/>
        <v>-34419.000000000015</v>
      </c>
    </row>
    <row r="645" spans="2:11" x14ac:dyDescent="0.3">
      <c r="B645" s="6">
        <v>216341.8866</v>
      </c>
      <c r="C645" s="6">
        <v>539123.52879999997</v>
      </c>
      <c r="D645" s="6">
        <v>156.101</v>
      </c>
      <c r="E645" s="7" t="s">
        <v>8</v>
      </c>
      <c r="F645" s="6">
        <v>0</v>
      </c>
      <c r="G645" s="8"/>
      <c r="I645">
        <f t="shared" si="27"/>
        <v>-552417.09999999148</v>
      </c>
      <c r="J645">
        <f t="shared" si="28"/>
        <v>2551707.0999999996</v>
      </c>
      <c r="K645">
        <f t="shared" si="29"/>
        <v>-34439.000000000022</v>
      </c>
    </row>
    <row r="646" spans="2:11" x14ac:dyDescent="0.3">
      <c r="B646" s="6">
        <v>216341.4088</v>
      </c>
      <c r="C646" s="6">
        <v>539124.40729999996</v>
      </c>
      <c r="D646" s="6">
        <v>156.08099999999999</v>
      </c>
      <c r="E646" s="7" t="s">
        <v>8</v>
      </c>
      <c r="F646" s="6">
        <v>0</v>
      </c>
      <c r="G646" s="8"/>
      <c r="I646">
        <f t="shared" si="27"/>
        <v>-552895.09999999427</v>
      </c>
      <c r="J646">
        <f t="shared" si="28"/>
        <v>2552585.5000000447</v>
      </c>
      <c r="K646">
        <f t="shared" si="29"/>
        <v>-34458</v>
      </c>
    </row>
    <row r="647" spans="2:11" x14ac:dyDescent="0.3">
      <c r="B647" s="6">
        <v>216340.9308</v>
      </c>
      <c r="C647" s="6">
        <v>539125.28570000001</v>
      </c>
      <c r="D647" s="6">
        <v>156.06200000000001</v>
      </c>
      <c r="E647" s="7" t="s">
        <v>8</v>
      </c>
      <c r="F647" s="6">
        <v>0</v>
      </c>
      <c r="G647" s="8"/>
      <c r="I647">
        <f t="shared" si="27"/>
        <v>-553373.20000000182</v>
      </c>
      <c r="J647">
        <f t="shared" si="28"/>
        <v>2553463.7000000803</v>
      </c>
      <c r="K647">
        <f t="shared" si="29"/>
        <v>-34478.000000000007</v>
      </c>
    </row>
    <row r="648" spans="2:11" x14ac:dyDescent="0.3">
      <c r="B648" s="6">
        <v>216340.45269999999</v>
      </c>
      <c r="C648" s="6">
        <v>539126.16390000004</v>
      </c>
      <c r="D648" s="6">
        <v>156.042</v>
      </c>
      <c r="E648" s="7" t="s">
        <v>8</v>
      </c>
      <c r="F648" s="6">
        <v>0</v>
      </c>
      <c r="G648" s="8"/>
      <c r="I648">
        <f t="shared" si="27"/>
        <v>-553851.59999999451</v>
      </c>
      <c r="J648">
        <f t="shared" si="28"/>
        <v>2554341.8999999994</v>
      </c>
      <c r="K648">
        <f t="shared" si="29"/>
        <v>-34498.000000000022</v>
      </c>
    </row>
    <row r="649" spans="2:11" x14ac:dyDescent="0.3">
      <c r="B649" s="6">
        <v>216339.9743</v>
      </c>
      <c r="C649" s="6">
        <v>539127.04209999996</v>
      </c>
      <c r="D649" s="6">
        <v>156.02199999999999</v>
      </c>
      <c r="E649" s="7" t="s">
        <v>8</v>
      </c>
      <c r="F649" s="6">
        <v>0</v>
      </c>
      <c r="G649" s="8"/>
      <c r="I649">
        <f t="shared" si="27"/>
        <v>-554330.19999999669</v>
      </c>
      <c r="J649">
        <f t="shared" si="28"/>
        <v>2555219.9000000255</v>
      </c>
      <c r="K649">
        <f t="shared" si="29"/>
        <v>-34518</v>
      </c>
    </row>
    <row r="650" spans="2:11" x14ac:dyDescent="0.3">
      <c r="B650" s="6">
        <v>216339.4957</v>
      </c>
      <c r="C650" s="6">
        <v>539127.92009999999</v>
      </c>
      <c r="D650" s="6">
        <v>156.00200000000001</v>
      </c>
      <c r="E650" s="7" t="s">
        <v>8</v>
      </c>
      <c r="F650" s="6">
        <v>0</v>
      </c>
      <c r="G650" s="8"/>
      <c r="I650">
        <f t="shared" si="27"/>
        <v>-554809.00000000838</v>
      </c>
      <c r="J650">
        <f t="shared" si="28"/>
        <v>2556097.9000000516</v>
      </c>
      <c r="K650">
        <f t="shared" si="29"/>
        <v>-34538.000000000015</v>
      </c>
    </row>
    <row r="651" spans="2:11" x14ac:dyDescent="0.3">
      <c r="B651" s="6">
        <v>216339.01689999999</v>
      </c>
      <c r="C651" s="6">
        <v>539128.79810000001</v>
      </c>
      <c r="D651" s="6">
        <v>155.982</v>
      </c>
      <c r="E651" s="7" t="s">
        <v>8</v>
      </c>
      <c r="F651" s="6">
        <v>0</v>
      </c>
      <c r="G651" s="8"/>
      <c r="I651">
        <f t="shared" si="27"/>
        <v>-555288.00000000047</v>
      </c>
      <c r="J651">
        <f t="shared" si="28"/>
        <v>2556975.7000000682</v>
      </c>
      <c r="K651">
        <f t="shared" si="29"/>
        <v>-34558.000000000022</v>
      </c>
    </row>
    <row r="652" spans="2:11" x14ac:dyDescent="0.3">
      <c r="B652" s="6">
        <v>216338.5379</v>
      </c>
      <c r="C652" s="6">
        <v>539129.67590000003</v>
      </c>
      <c r="D652" s="6">
        <v>155.96199999999999</v>
      </c>
      <c r="E652" s="7" t="s">
        <v>8</v>
      </c>
      <c r="F652" s="6">
        <v>0</v>
      </c>
      <c r="G652" s="8"/>
      <c r="I652">
        <f t="shared" si="27"/>
        <v>-555767.20000000205</v>
      </c>
      <c r="J652">
        <f t="shared" si="28"/>
        <v>2557853.4000000218</v>
      </c>
      <c r="K652">
        <f t="shared" si="29"/>
        <v>-34578</v>
      </c>
    </row>
    <row r="653" spans="2:11" x14ac:dyDescent="0.3">
      <c r="B653" s="6">
        <v>216338.05869999999</v>
      </c>
      <c r="C653" s="6">
        <v>539130.55359999998</v>
      </c>
      <c r="D653" s="6">
        <v>155.94200000000001</v>
      </c>
      <c r="E653" s="7" t="s">
        <v>8</v>
      </c>
      <c r="F653" s="6">
        <v>0</v>
      </c>
      <c r="G653" s="8"/>
      <c r="I653">
        <f t="shared" si="27"/>
        <v>-556246.59999998403</v>
      </c>
      <c r="J653">
        <f t="shared" si="28"/>
        <v>2558731.0000000289</v>
      </c>
      <c r="K653">
        <f t="shared" si="29"/>
        <v>-34597.000000000007</v>
      </c>
    </row>
    <row r="654" spans="2:11" x14ac:dyDescent="0.3">
      <c r="B654" s="6">
        <v>216337.57930000001</v>
      </c>
      <c r="C654" s="6">
        <v>539131.43119999999</v>
      </c>
      <c r="D654" s="6">
        <v>155.923</v>
      </c>
      <c r="E654" s="7" t="s">
        <v>8</v>
      </c>
      <c r="F654" s="6">
        <v>0</v>
      </c>
      <c r="G654" s="8"/>
      <c r="I654">
        <f t="shared" si="27"/>
        <v>-556726.20000000461</v>
      </c>
      <c r="J654">
        <f t="shared" si="28"/>
        <v>2559608.5000000894</v>
      </c>
      <c r="K654">
        <f t="shared" si="29"/>
        <v>-34617.000000000022</v>
      </c>
    </row>
    <row r="655" spans="2:11" x14ac:dyDescent="0.3">
      <c r="B655" s="6">
        <v>216337.09969999999</v>
      </c>
      <c r="C655" s="6">
        <v>539132.30870000005</v>
      </c>
      <c r="D655" s="6">
        <v>155.90299999999999</v>
      </c>
      <c r="E655" s="7" t="s">
        <v>8</v>
      </c>
      <c r="F655" s="6">
        <v>0</v>
      </c>
      <c r="G655" s="8"/>
      <c r="I655">
        <f t="shared" si="27"/>
        <v>-557205.90000000084</v>
      </c>
      <c r="J655">
        <f t="shared" si="28"/>
        <v>2560485.900000087</v>
      </c>
      <c r="K655">
        <f t="shared" si="29"/>
        <v>-34637</v>
      </c>
    </row>
    <row r="656" spans="2:11" x14ac:dyDescent="0.3">
      <c r="B656" s="6">
        <v>216336.62</v>
      </c>
      <c r="C656" s="6">
        <v>539133.18610000005</v>
      </c>
      <c r="D656" s="6">
        <v>155.88300000000001</v>
      </c>
      <c r="E656" s="7" t="s">
        <v>8</v>
      </c>
      <c r="F656" s="6">
        <v>0</v>
      </c>
      <c r="G656" s="8"/>
      <c r="I656">
        <f t="shared" si="27"/>
        <v>-557685.89999998221</v>
      </c>
      <c r="J656">
        <f t="shared" si="28"/>
        <v>2561363.2000000216</v>
      </c>
      <c r="K656">
        <f t="shared" si="29"/>
        <v>-34657.000000000007</v>
      </c>
    </row>
    <row r="657" spans="2:11" x14ac:dyDescent="0.3">
      <c r="B657" s="6">
        <v>216336.14</v>
      </c>
      <c r="C657" s="6">
        <v>539134.06339999998</v>
      </c>
      <c r="D657" s="6">
        <v>155.863</v>
      </c>
      <c r="E657" s="7" t="s">
        <v>8</v>
      </c>
      <c r="F657" s="6">
        <v>0</v>
      </c>
      <c r="G657" s="8"/>
      <c r="I657">
        <f t="shared" ref="I657:I720" si="30">(B658-$B$15)*$H$14</f>
        <v>-557933.90000000363</v>
      </c>
      <c r="J657">
        <f t="shared" ref="J657:J720" si="31">(C658-$C$15)*$H$14</f>
        <v>2561816.1000000546</v>
      </c>
      <c r="K657">
        <f t="shared" ref="K657:K720" si="32">(D658-$D$15)*$H$14</f>
        <v>-34667</v>
      </c>
    </row>
    <row r="658" spans="2:11" x14ac:dyDescent="0.3">
      <c r="B658" s="6">
        <v>216335.89199999999</v>
      </c>
      <c r="C658" s="6">
        <v>539134.51630000002</v>
      </c>
      <c r="D658" s="6">
        <v>155.85300000000001</v>
      </c>
      <c r="E658" s="7" t="s">
        <v>8</v>
      </c>
      <c r="F658" s="6">
        <v>0</v>
      </c>
      <c r="G658" s="8"/>
      <c r="I658">
        <f t="shared" si="30"/>
        <v>-558166.10000000219</v>
      </c>
      <c r="J658">
        <f t="shared" si="31"/>
        <v>2562240.3000000631</v>
      </c>
      <c r="K658">
        <f t="shared" si="32"/>
        <v>-34677.000000000022</v>
      </c>
    </row>
    <row r="659" spans="2:11" x14ac:dyDescent="0.3">
      <c r="B659" s="6">
        <v>216335.65979999999</v>
      </c>
      <c r="C659" s="6">
        <v>539134.94050000003</v>
      </c>
      <c r="D659" s="6">
        <v>155.84299999999999</v>
      </c>
      <c r="E659" s="7" t="s">
        <v>8</v>
      </c>
      <c r="F659" s="6">
        <v>0</v>
      </c>
      <c r="G659" s="8"/>
      <c r="I659">
        <f t="shared" si="30"/>
        <v>-558646.39999999781</v>
      </c>
      <c r="J659">
        <f t="shared" si="31"/>
        <v>2563117.3999999883</v>
      </c>
      <c r="K659">
        <f t="shared" si="32"/>
        <v>-34697</v>
      </c>
    </row>
    <row r="660" spans="2:11" x14ac:dyDescent="0.3">
      <c r="B660" s="6">
        <v>216335.1795</v>
      </c>
      <c r="C660" s="6">
        <v>539135.81759999995</v>
      </c>
      <c r="D660" s="6">
        <v>155.82300000000001</v>
      </c>
      <c r="E660" s="7" t="s">
        <v>8</v>
      </c>
      <c r="F660" s="6">
        <v>0</v>
      </c>
      <c r="G660" s="8"/>
      <c r="I660">
        <f t="shared" si="30"/>
        <v>-559127.00000000768</v>
      </c>
      <c r="J660">
        <f t="shared" si="31"/>
        <v>2563994.4000000833</v>
      </c>
      <c r="K660">
        <f t="shared" si="32"/>
        <v>-34717.000000000015</v>
      </c>
    </row>
    <row r="661" spans="2:11" x14ac:dyDescent="0.3">
      <c r="B661" s="6">
        <v>216334.69889999999</v>
      </c>
      <c r="C661" s="6">
        <v>539136.69460000005</v>
      </c>
      <c r="D661" s="6">
        <v>155.803</v>
      </c>
      <c r="E661" s="7" t="s">
        <v>8</v>
      </c>
      <c r="F661" s="6">
        <v>0</v>
      </c>
      <c r="G661" s="8"/>
      <c r="I661">
        <f t="shared" si="30"/>
        <v>-559607.6999999932</v>
      </c>
      <c r="J661">
        <f t="shared" si="31"/>
        <v>2564871.2000000523</v>
      </c>
      <c r="K661">
        <f t="shared" si="32"/>
        <v>-34737.000000000022</v>
      </c>
    </row>
    <row r="662" spans="2:11" x14ac:dyDescent="0.3">
      <c r="B662" s="6">
        <v>216334.2182</v>
      </c>
      <c r="C662" s="6">
        <v>539137.57140000002</v>
      </c>
      <c r="D662" s="6">
        <v>155.78299999999999</v>
      </c>
      <c r="E662" s="7" t="s">
        <v>8</v>
      </c>
      <c r="F662" s="6">
        <v>0</v>
      </c>
      <c r="G662" s="8"/>
      <c r="I662">
        <f t="shared" si="30"/>
        <v>-560088.59999998822</v>
      </c>
      <c r="J662">
        <f t="shared" si="31"/>
        <v>2565748.0000000214</v>
      </c>
      <c r="K662">
        <f t="shared" si="32"/>
        <v>-34756</v>
      </c>
    </row>
    <row r="663" spans="2:11" x14ac:dyDescent="0.3">
      <c r="B663" s="6">
        <v>216333.73730000001</v>
      </c>
      <c r="C663" s="6">
        <v>539138.44819999998</v>
      </c>
      <c r="D663" s="6">
        <v>155.76400000000001</v>
      </c>
      <c r="E663" s="7" t="s">
        <v>8</v>
      </c>
      <c r="F663" s="6">
        <v>0</v>
      </c>
      <c r="G663" s="8"/>
      <c r="I663">
        <f t="shared" si="30"/>
        <v>-560569.79999999749</v>
      </c>
      <c r="J663">
        <f t="shared" si="31"/>
        <v>2566624.700000044</v>
      </c>
      <c r="K663">
        <f t="shared" si="32"/>
        <v>-34776.000000000007</v>
      </c>
    </row>
    <row r="664" spans="2:11" x14ac:dyDescent="0.3">
      <c r="B664" s="6">
        <v>216333.2561</v>
      </c>
      <c r="C664" s="6">
        <v>539139.32490000001</v>
      </c>
      <c r="D664" s="6">
        <v>155.744</v>
      </c>
      <c r="E664" s="7" t="s">
        <v>8</v>
      </c>
      <c r="F664" s="6">
        <v>0</v>
      </c>
      <c r="G664" s="8"/>
      <c r="I664">
        <f t="shared" si="30"/>
        <v>-561051.0999999824</v>
      </c>
      <c r="J664">
        <f t="shared" si="31"/>
        <v>2567501.200000057</v>
      </c>
      <c r="K664">
        <f t="shared" si="32"/>
        <v>-34796.000000000022</v>
      </c>
    </row>
    <row r="665" spans="2:11" x14ac:dyDescent="0.3">
      <c r="B665" s="6">
        <v>216332.77480000001</v>
      </c>
      <c r="C665" s="6">
        <v>539140.20140000002</v>
      </c>
      <c r="D665" s="6">
        <v>155.72399999999999</v>
      </c>
      <c r="E665" s="7" t="s">
        <v>8</v>
      </c>
      <c r="F665" s="6">
        <v>0</v>
      </c>
      <c r="G665" s="8"/>
      <c r="I665">
        <f t="shared" si="30"/>
        <v>-561532.50000000116</v>
      </c>
      <c r="J665">
        <f t="shared" si="31"/>
        <v>2568377.70000007</v>
      </c>
      <c r="K665">
        <f t="shared" si="32"/>
        <v>-34816</v>
      </c>
    </row>
    <row r="666" spans="2:11" x14ac:dyDescent="0.3">
      <c r="B666" s="6">
        <v>216332.2934</v>
      </c>
      <c r="C666" s="6">
        <v>539141.07790000003</v>
      </c>
      <c r="D666" s="6">
        <v>155.70400000000001</v>
      </c>
      <c r="E666" s="7" t="s">
        <v>8</v>
      </c>
      <c r="F666" s="6">
        <v>0</v>
      </c>
      <c r="G666" s="8"/>
      <c r="I666">
        <f t="shared" si="30"/>
        <v>-562014.20000000508</v>
      </c>
      <c r="J666">
        <f t="shared" si="31"/>
        <v>2569254.0000000736</v>
      </c>
      <c r="K666">
        <f t="shared" si="32"/>
        <v>-34836.000000000015</v>
      </c>
    </row>
    <row r="667" spans="2:11" x14ac:dyDescent="0.3">
      <c r="B667" s="6">
        <v>216331.81169999999</v>
      </c>
      <c r="C667" s="6">
        <v>539141.95420000004</v>
      </c>
      <c r="D667" s="6">
        <v>155.684</v>
      </c>
      <c r="E667" s="7" t="s">
        <v>8</v>
      </c>
      <c r="F667" s="6">
        <v>0</v>
      </c>
      <c r="G667" s="8"/>
      <c r="I667">
        <f t="shared" si="30"/>
        <v>-562496.09999998938</v>
      </c>
      <c r="J667">
        <f t="shared" si="31"/>
        <v>2570130.3000000771</v>
      </c>
      <c r="K667">
        <f t="shared" si="32"/>
        <v>-34856.000000000022</v>
      </c>
    </row>
    <row r="668" spans="2:11" x14ac:dyDescent="0.3">
      <c r="B668" s="6">
        <v>216331.32980000001</v>
      </c>
      <c r="C668" s="6">
        <v>539142.83050000004</v>
      </c>
      <c r="D668" s="6">
        <v>155.66399999999999</v>
      </c>
      <c r="E668" s="7" t="s">
        <v>8</v>
      </c>
      <c r="F668" s="6">
        <v>0</v>
      </c>
      <c r="G668" s="8"/>
      <c r="I668">
        <f t="shared" si="30"/>
        <v>-562978.10000000754</v>
      </c>
      <c r="J668">
        <f t="shared" si="31"/>
        <v>2571006.4000000712</v>
      </c>
      <c r="K668">
        <f t="shared" si="32"/>
        <v>-34876.000000000007</v>
      </c>
    </row>
    <row r="669" spans="2:11" x14ac:dyDescent="0.3">
      <c r="B669" s="6">
        <v>216330.84779999999</v>
      </c>
      <c r="C669" s="6">
        <v>539143.70660000003</v>
      </c>
      <c r="D669" s="6">
        <v>155.64400000000001</v>
      </c>
      <c r="E669" s="7" t="s">
        <v>8</v>
      </c>
      <c r="F669" s="6">
        <v>0</v>
      </c>
      <c r="G669" s="8"/>
      <c r="I669">
        <f t="shared" si="30"/>
        <v>-563460.3000000061</v>
      </c>
      <c r="J669">
        <f t="shared" si="31"/>
        <v>2571882.5000000652</v>
      </c>
      <c r="K669">
        <f t="shared" si="32"/>
        <v>-34895.000000000007</v>
      </c>
    </row>
    <row r="670" spans="2:11" x14ac:dyDescent="0.3">
      <c r="B670" s="6">
        <v>216330.36559999999</v>
      </c>
      <c r="C670" s="6">
        <v>539144.58270000003</v>
      </c>
      <c r="D670" s="6">
        <v>155.625</v>
      </c>
      <c r="E670" s="7" t="s">
        <v>8</v>
      </c>
      <c r="F670" s="6">
        <v>0</v>
      </c>
      <c r="G670" s="8"/>
      <c r="I670">
        <f t="shared" si="30"/>
        <v>-563942.69999998505</v>
      </c>
      <c r="J670">
        <f t="shared" si="31"/>
        <v>2572758.4999999963</v>
      </c>
      <c r="K670">
        <f t="shared" si="32"/>
        <v>-34915.000000000022</v>
      </c>
    </row>
    <row r="671" spans="2:11" x14ac:dyDescent="0.3">
      <c r="B671" s="6">
        <v>216329.88320000001</v>
      </c>
      <c r="C671" s="6">
        <v>539145.45869999996</v>
      </c>
      <c r="D671" s="6">
        <v>155.60499999999999</v>
      </c>
      <c r="E671" s="7" t="s">
        <v>8</v>
      </c>
      <c r="F671" s="6">
        <v>0</v>
      </c>
      <c r="G671" s="8"/>
      <c r="I671">
        <f t="shared" si="30"/>
        <v>-564425.30000000261</v>
      </c>
      <c r="J671">
        <f t="shared" si="31"/>
        <v>2573634.3000000343</v>
      </c>
      <c r="K671">
        <f t="shared" si="32"/>
        <v>-34935</v>
      </c>
    </row>
    <row r="672" spans="2:11" x14ac:dyDescent="0.3">
      <c r="B672" s="6">
        <v>216329.40059999999</v>
      </c>
      <c r="C672" s="6">
        <v>539146.3345</v>
      </c>
      <c r="D672" s="6">
        <v>155.58500000000001</v>
      </c>
      <c r="E672" s="7" t="s">
        <v>8</v>
      </c>
      <c r="F672" s="6">
        <v>0</v>
      </c>
      <c r="G672" s="8"/>
      <c r="I672">
        <f t="shared" si="30"/>
        <v>-564907.99999999581</v>
      </c>
      <c r="J672">
        <f t="shared" si="31"/>
        <v>2574510.1000000723</v>
      </c>
      <c r="K672">
        <f t="shared" si="32"/>
        <v>-34955.000000000015</v>
      </c>
    </row>
    <row r="673" spans="2:11" x14ac:dyDescent="0.3">
      <c r="B673" s="6">
        <v>216328.9179</v>
      </c>
      <c r="C673" s="6">
        <v>539147.21030000004</v>
      </c>
      <c r="D673" s="6">
        <v>155.565</v>
      </c>
      <c r="E673" s="7" t="s">
        <v>8</v>
      </c>
      <c r="F673" s="6">
        <v>0</v>
      </c>
      <c r="G673" s="8"/>
      <c r="I673">
        <f t="shared" si="30"/>
        <v>-565390.89999999851</v>
      </c>
      <c r="J673">
        <f t="shared" si="31"/>
        <v>2575385.6999999844</v>
      </c>
      <c r="K673">
        <f t="shared" si="32"/>
        <v>-34975.000000000022</v>
      </c>
    </row>
    <row r="674" spans="2:11" x14ac:dyDescent="0.3">
      <c r="B674" s="6">
        <v>216328.435</v>
      </c>
      <c r="C674" s="6">
        <v>539148.08589999995</v>
      </c>
      <c r="D674" s="6">
        <v>155.54499999999999</v>
      </c>
      <c r="E674" s="7" t="s">
        <v>8</v>
      </c>
      <c r="F674" s="6">
        <v>0</v>
      </c>
      <c r="G674" s="8"/>
      <c r="I674">
        <f t="shared" si="30"/>
        <v>-565874.00000001071</v>
      </c>
      <c r="J674">
        <f t="shared" si="31"/>
        <v>2576261.3000000129</v>
      </c>
      <c r="K674">
        <f t="shared" si="32"/>
        <v>-34995.000000000007</v>
      </c>
    </row>
    <row r="675" spans="2:11" x14ac:dyDescent="0.3">
      <c r="B675" s="6">
        <v>216327.95189999999</v>
      </c>
      <c r="C675" s="6">
        <v>539148.96149999998</v>
      </c>
      <c r="D675" s="6">
        <v>155.52500000000001</v>
      </c>
      <c r="E675" s="7" t="s">
        <v>8</v>
      </c>
      <c r="F675" s="6">
        <v>0</v>
      </c>
      <c r="G675" s="8"/>
      <c r="I675">
        <f t="shared" si="30"/>
        <v>-566357.30000000331</v>
      </c>
      <c r="J675">
        <f t="shared" si="31"/>
        <v>2577136.8000000948</v>
      </c>
      <c r="K675">
        <f t="shared" si="32"/>
        <v>-35015.000000000015</v>
      </c>
    </row>
    <row r="676" spans="2:11" x14ac:dyDescent="0.3">
      <c r="B676" s="6">
        <v>216327.46859999999</v>
      </c>
      <c r="C676" s="6">
        <v>539149.83700000006</v>
      </c>
      <c r="D676" s="6">
        <v>155.505</v>
      </c>
      <c r="E676" s="7" t="s">
        <v>8</v>
      </c>
      <c r="F676" s="6">
        <v>0</v>
      </c>
      <c r="G676" s="8"/>
      <c r="I676">
        <f t="shared" si="30"/>
        <v>-566840.70000000065</v>
      </c>
      <c r="J676">
        <f t="shared" si="31"/>
        <v>2578012.1000000509</v>
      </c>
      <c r="K676">
        <f t="shared" si="32"/>
        <v>-35035</v>
      </c>
    </row>
    <row r="677" spans="2:11" x14ac:dyDescent="0.3">
      <c r="B677" s="6">
        <v>216326.9852</v>
      </c>
      <c r="C677" s="6">
        <v>539150.71230000001</v>
      </c>
      <c r="D677" s="6">
        <v>155.48500000000001</v>
      </c>
      <c r="E677" s="7" t="s">
        <v>8</v>
      </c>
      <c r="F677" s="6">
        <v>0</v>
      </c>
      <c r="G677" s="8"/>
      <c r="I677">
        <f t="shared" si="30"/>
        <v>-567324.39999998314</v>
      </c>
      <c r="J677">
        <f t="shared" si="31"/>
        <v>2578887.4000000069</v>
      </c>
      <c r="K677">
        <f t="shared" si="32"/>
        <v>-35054</v>
      </c>
    </row>
    <row r="678" spans="2:11" x14ac:dyDescent="0.3">
      <c r="B678" s="6">
        <v>216326.50150000001</v>
      </c>
      <c r="C678" s="6">
        <v>539151.58759999997</v>
      </c>
      <c r="D678" s="6">
        <v>155.46600000000001</v>
      </c>
      <c r="E678" s="7" t="s">
        <v>8</v>
      </c>
      <c r="F678" s="6">
        <v>0</v>
      </c>
      <c r="G678" s="8"/>
      <c r="I678">
        <f t="shared" si="30"/>
        <v>-567574.20000000275</v>
      </c>
      <c r="J678">
        <f t="shared" si="31"/>
        <v>2579339.4000000553</v>
      </c>
      <c r="K678">
        <f t="shared" si="32"/>
        <v>-35065</v>
      </c>
    </row>
    <row r="679" spans="2:11" x14ac:dyDescent="0.3">
      <c r="B679" s="6">
        <v>216326.25169999999</v>
      </c>
      <c r="C679" s="6">
        <v>539152.03960000002</v>
      </c>
      <c r="D679" s="6">
        <v>155.45500000000001</v>
      </c>
      <c r="E679" s="7" t="s">
        <v>8</v>
      </c>
      <c r="F679" s="6">
        <v>0</v>
      </c>
      <c r="G679" s="8"/>
      <c r="I679">
        <f t="shared" si="30"/>
        <v>-567808.19999999949</v>
      </c>
      <c r="J679">
        <f t="shared" si="31"/>
        <v>2579762.6000000164</v>
      </c>
      <c r="K679">
        <f t="shared" si="32"/>
        <v>-35074.000000000015</v>
      </c>
    </row>
    <row r="680" spans="2:11" x14ac:dyDescent="0.3">
      <c r="B680" s="6">
        <v>216326.0177</v>
      </c>
      <c r="C680" s="6">
        <v>539152.46279999998</v>
      </c>
      <c r="D680" s="6">
        <v>155.446</v>
      </c>
      <c r="E680" s="7" t="s">
        <v>8</v>
      </c>
      <c r="F680" s="6">
        <v>0</v>
      </c>
      <c r="G680" s="8"/>
      <c r="I680">
        <f t="shared" si="30"/>
        <v>-568292.09999999148</v>
      </c>
      <c r="J680">
        <f t="shared" si="31"/>
        <v>2580637.7000000793</v>
      </c>
      <c r="K680">
        <f t="shared" si="32"/>
        <v>-35094.000000000022</v>
      </c>
    </row>
    <row r="681" spans="2:11" x14ac:dyDescent="0.3">
      <c r="B681" s="6">
        <v>216325.5338</v>
      </c>
      <c r="C681" s="6">
        <v>539153.33790000004</v>
      </c>
      <c r="D681" s="6">
        <v>155.42599999999999</v>
      </c>
      <c r="E681" s="7" t="s">
        <v>8</v>
      </c>
      <c r="F681" s="6">
        <v>0</v>
      </c>
      <c r="G681" s="8"/>
      <c r="I681">
        <f t="shared" si="30"/>
        <v>-568776.19999999297</v>
      </c>
      <c r="J681">
        <f t="shared" si="31"/>
        <v>2581512.7000000793</v>
      </c>
      <c r="K681">
        <f t="shared" si="32"/>
        <v>-35114.000000000007</v>
      </c>
    </row>
    <row r="682" spans="2:11" x14ac:dyDescent="0.3">
      <c r="B682" s="6">
        <v>216325.0497</v>
      </c>
      <c r="C682" s="6">
        <v>539154.21290000004</v>
      </c>
      <c r="D682" s="6">
        <v>155.40600000000001</v>
      </c>
      <c r="E682" s="7" t="s">
        <v>8</v>
      </c>
      <c r="F682" s="6">
        <v>0</v>
      </c>
      <c r="G682" s="8"/>
      <c r="I682">
        <f t="shared" si="30"/>
        <v>-569260.50000000396</v>
      </c>
      <c r="J682">
        <f t="shared" si="31"/>
        <v>2582387.6000000164</v>
      </c>
      <c r="K682">
        <f t="shared" si="32"/>
        <v>-35134.000000000015</v>
      </c>
    </row>
    <row r="683" spans="2:11" x14ac:dyDescent="0.3">
      <c r="B683" s="6">
        <v>216324.56539999999</v>
      </c>
      <c r="C683" s="6">
        <v>539155.08779999998</v>
      </c>
      <c r="D683" s="6">
        <v>155.386</v>
      </c>
      <c r="E683" s="7" t="s">
        <v>8</v>
      </c>
      <c r="F683" s="6">
        <v>0</v>
      </c>
      <c r="G683" s="8"/>
      <c r="I683">
        <f t="shared" si="30"/>
        <v>-569744.99999999534</v>
      </c>
      <c r="J683">
        <f t="shared" si="31"/>
        <v>2583262.4000000069</v>
      </c>
      <c r="K683">
        <f t="shared" si="32"/>
        <v>-35154</v>
      </c>
    </row>
    <row r="684" spans="2:11" x14ac:dyDescent="0.3">
      <c r="B684" s="6">
        <v>216324.0809</v>
      </c>
      <c r="C684" s="6">
        <v>539155.96259999997</v>
      </c>
      <c r="D684" s="6">
        <v>155.36600000000001</v>
      </c>
      <c r="E684" s="7" t="s">
        <v>8</v>
      </c>
      <c r="F684" s="6">
        <v>0</v>
      </c>
      <c r="G684" s="8"/>
      <c r="I684">
        <f t="shared" si="30"/>
        <v>-570229.59999999148</v>
      </c>
      <c r="J684">
        <f t="shared" si="31"/>
        <v>2584137.1000000509</v>
      </c>
      <c r="K684">
        <f t="shared" si="32"/>
        <v>-35174.000000000007</v>
      </c>
    </row>
    <row r="685" spans="2:11" x14ac:dyDescent="0.3">
      <c r="B685" s="6">
        <v>216323.5963</v>
      </c>
      <c r="C685" s="6">
        <v>539156.83730000001</v>
      </c>
      <c r="D685" s="6">
        <v>155.346</v>
      </c>
      <c r="E685" s="7" t="s">
        <v>8</v>
      </c>
      <c r="F685" s="6">
        <v>0</v>
      </c>
      <c r="G685" s="8"/>
      <c r="I685">
        <f t="shared" si="30"/>
        <v>-570714.39999999711</v>
      </c>
      <c r="J685">
        <f t="shared" si="31"/>
        <v>2585011.8000000948</v>
      </c>
      <c r="K685">
        <f t="shared" si="32"/>
        <v>-35193.000000000015</v>
      </c>
    </row>
    <row r="686" spans="2:11" x14ac:dyDescent="0.3">
      <c r="B686" s="6">
        <v>216323.1115</v>
      </c>
      <c r="C686" s="6">
        <v>539157.71200000006</v>
      </c>
      <c r="D686" s="6">
        <v>155.327</v>
      </c>
      <c r="E686" s="7" t="s">
        <v>8</v>
      </c>
      <c r="F686" s="6">
        <v>0</v>
      </c>
      <c r="G686" s="8"/>
      <c r="I686">
        <f t="shared" si="30"/>
        <v>-571199.39999998314</v>
      </c>
      <c r="J686">
        <f t="shared" si="31"/>
        <v>2585886.3000000129</v>
      </c>
      <c r="K686">
        <f t="shared" si="32"/>
        <v>-35213.000000000022</v>
      </c>
    </row>
    <row r="687" spans="2:11" x14ac:dyDescent="0.3">
      <c r="B687" s="6">
        <v>216322.62650000001</v>
      </c>
      <c r="C687" s="6">
        <v>539158.58649999998</v>
      </c>
      <c r="D687" s="6">
        <v>155.30699999999999</v>
      </c>
      <c r="E687" s="7" t="s">
        <v>8</v>
      </c>
      <c r="F687" s="6">
        <v>0</v>
      </c>
      <c r="G687" s="8"/>
      <c r="I687">
        <f t="shared" si="30"/>
        <v>-571684.50000000303</v>
      </c>
      <c r="J687">
        <f t="shared" si="31"/>
        <v>2586760.8000000473</v>
      </c>
      <c r="K687">
        <f t="shared" si="32"/>
        <v>-35233.000000000007</v>
      </c>
    </row>
    <row r="688" spans="2:11" x14ac:dyDescent="0.3">
      <c r="B688" s="6">
        <v>216322.14139999999</v>
      </c>
      <c r="C688" s="6">
        <v>539159.46100000001</v>
      </c>
      <c r="D688" s="6">
        <v>155.28700000000001</v>
      </c>
      <c r="E688" s="7" t="s">
        <v>8</v>
      </c>
      <c r="F688" s="6">
        <v>0</v>
      </c>
      <c r="G688" s="8"/>
      <c r="I688">
        <f t="shared" si="30"/>
        <v>-572169.80000000331</v>
      </c>
      <c r="J688">
        <f t="shared" si="31"/>
        <v>2587635.1000000723</v>
      </c>
      <c r="K688">
        <f t="shared" si="32"/>
        <v>-35253.000000000015</v>
      </c>
    </row>
    <row r="689" spans="2:11" x14ac:dyDescent="0.3">
      <c r="B689" s="6">
        <v>216321.65609999999</v>
      </c>
      <c r="C689" s="6">
        <v>539160.33530000004</v>
      </c>
      <c r="D689" s="6">
        <v>155.267</v>
      </c>
      <c r="E689" s="7" t="s">
        <v>8</v>
      </c>
      <c r="F689" s="6">
        <v>0</v>
      </c>
      <c r="G689" s="8"/>
      <c r="I689">
        <f t="shared" si="30"/>
        <v>-572655.20000000834</v>
      </c>
      <c r="J689">
        <f t="shared" si="31"/>
        <v>2588509.3999999808</v>
      </c>
      <c r="K689">
        <f t="shared" si="32"/>
        <v>-35272.999999999993</v>
      </c>
    </row>
    <row r="690" spans="2:11" x14ac:dyDescent="0.3">
      <c r="B690" s="6">
        <v>216321.17069999999</v>
      </c>
      <c r="C690" s="6">
        <v>539161.20959999994</v>
      </c>
      <c r="D690" s="6">
        <v>155.24700000000001</v>
      </c>
      <c r="E690" s="7" t="s">
        <v>8</v>
      </c>
      <c r="F690" s="6">
        <v>0</v>
      </c>
      <c r="G690" s="8"/>
      <c r="I690">
        <f t="shared" si="30"/>
        <v>-573140.79999999376</v>
      </c>
      <c r="J690">
        <f t="shared" si="31"/>
        <v>2589383.6000000592</v>
      </c>
      <c r="K690">
        <f t="shared" si="32"/>
        <v>-35293.000000000007</v>
      </c>
    </row>
    <row r="691" spans="2:11" x14ac:dyDescent="0.3">
      <c r="B691" s="6">
        <v>216320.6851</v>
      </c>
      <c r="C691" s="6">
        <v>539162.08380000002</v>
      </c>
      <c r="D691" s="6">
        <v>155.227</v>
      </c>
      <c r="E691" s="7" t="s">
        <v>8</v>
      </c>
      <c r="F691" s="6">
        <v>0</v>
      </c>
      <c r="G691" s="8"/>
      <c r="I691">
        <f t="shared" si="30"/>
        <v>-573626.49999998393</v>
      </c>
      <c r="J691">
        <f t="shared" si="31"/>
        <v>2590257.7000000747</v>
      </c>
      <c r="K691">
        <f t="shared" si="32"/>
        <v>-35313.000000000015</v>
      </c>
    </row>
    <row r="692" spans="2:11" x14ac:dyDescent="0.3">
      <c r="B692" s="6">
        <v>216320.19940000001</v>
      </c>
      <c r="C692" s="6">
        <v>539162.95790000004</v>
      </c>
      <c r="D692" s="6">
        <v>155.20699999999999</v>
      </c>
      <c r="E692" s="7" t="s">
        <v>8</v>
      </c>
      <c r="F692" s="6">
        <v>0</v>
      </c>
      <c r="G692" s="8"/>
      <c r="I692">
        <f t="shared" si="30"/>
        <v>-574112.39999998361</v>
      </c>
      <c r="J692">
        <f t="shared" si="31"/>
        <v>2591131.7000000272</v>
      </c>
      <c r="K692">
        <f t="shared" si="32"/>
        <v>-35333</v>
      </c>
    </row>
    <row r="693" spans="2:11" x14ac:dyDescent="0.3">
      <c r="B693" s="6">
        <v>216319.71350000001</v>
      </c>
      <c r="C693" s="6">
        <v>539163.83189999999</v>
      </c>
      <c r="D693" s="6">
        <v>155.18700000000001</v>
      </c>
      <c r="E693" s="7" t="s">
        <v>8</v>
      </c>
      <c r="F693" s="6">
        <v>0</v>
      </c>
      <c r="G693" s="8"/>
      <c r="I693">
        <f t="shared" si="30"/>
        <v>-574598.49999999278</v>
      </c>
      <c r="J693">
        <f t="shared" si="31"/>
        <v>2592005.6000000332</v>
      </c>
      <c r="K693">
        <f t="shared" si="32"/>
        <v>-35352.000000000007</v>
      </c>
    </row>
    <row r="694" spans="2:11" x14ac:dyDescent="0.3">
      <c r="B694" s="6">
        <v>216319.2274</v>
      </c>
      <c r="C694" s="6">
        <v>539164.7058</v>
      </c>
      <c r="D694" s="6">
        <v>155.16800000000001</v>
      </c>
      <c r="E694" s="7" t="s">
        <v>8</v>
      </c>
      <c r="F694" s="6">
        <v>0</v>
      </c>
      <c r="G694" s="8"/>
      <c r="I694">
        <f t="shared" si="30"/>
        <v>-575084.70000000671</v>
      </c>
      <c r="J694">
        <f t="shared" si="31"/>
        <v>2592879.4000000926</v>
      </c>
      <c r="K694">
        <f t="shared" si="32"/>
        <v>-35372.000000000015</v>
      </c>
    </row>
    <row r="695" spans="2:11" x14ac:dyDescent="0.3">
      <c r="B695" s="6">
        <v>216318.74119999999</v>
      </c>
      <c r="C695" s="6">
        <v>539165.57960000006</v>
      </c>
      <c r="D695" s="6">
        <v>155.148</v>
      </c>
      <c r="E695" s="7" t="s">
        <v>8</v>
      </c>
      <c r="F695" s="6">
        <v>0</v>
      </c>
      <c r="G695" s="8"/>
      <c r="I695">
        <f t="shared" si="30"/>
        <v>-575571.10000000102</v>
      </c>
      <c r="J695">
        <f t="shared" si="31"/>
        <v>2593753.2000000356</v>
      </c>
      <c r="K695">
        <f t="shared" si="32"/>
        <v>-35392.000000000022</v>
      </c>
    </row>
    <row r="696" spans="2:11" x14ac:dyDescent="0.3">
      <c r="B696" s="6">
        <v>216318.2548</v>
      </c>
      <c r="C696" s="6">
        <v>539166.4534</v>
      </c>
      <c r="D696" s="6">
        <v>155.12799999999999</v>
      </c>
      <c r="E696" s="7" t="s">
        <v>8</v>
      </c>
      <c r="F696" s="6">
        <v>0</v>
      </c>
      <c r="G696" s="8"/>
      <c r="I696">
        <f t="shared" si="30"/>
        <v>-576057.60000000009</v>
      </c>
      <c r="J696">
        <f t="shared" si="31"/>
        <v>2594626.900000032</v>
      </c>
      <c r="K696">
        <f t="shared" si="32"/>
        <v>-35412.000000000007</v>
      </c>
    </row>
    <row r="697" spans="2:11" x14ac:dyDescent="0.3">
      <c r="B697" s="6">
        <v>216317.7683</v>
      </c>
      <c r="C697" s="6">
        <v>539167.32709999999</v>
      </c>
      <c r="D697" s="6">
        <v>155.108</v>
      </c>
      <c r="E697" s="7" t="s">
        <v>8</v>
      </c>
      <c r="F697" s="6">
        <v>0</v>
      </c>
      <c r="G697" s="8"/>
      <c r="I697">
        <f t="shared" si="30"/>
        <v>-576544.30000000866</v>
      </c>
      <c r="J697">
        <f t="shared" si="31"/>
        <v>2595500.500000082</v>
      </c>
      <c r="K697">
        <f t="shared" si="32"/>
        <v>-35432.000000000015</v>
      </c>
    </row>
    <row r="698" spans="2:11" x14ac:dyDescent="0.3">
      <c r="B698" s="6">
        <v>216317.28159999999</v>
      </c>
      <c r="C698" s="6">
        <v>539168.20070000004</v>
      </c>
      <c r="D698" s="6">
        <v>155.08799999999999</v>
      </c>
      <c r="E698" s="7" t="s">
        <v>8</v>
      </c>
      <c r="F698" s="6">
        <v>0</v>
      </c>
      <c r="G698" s="8"/>
      <c r="I698">
        <f t="shared" si="30"/>
        <v>-577031.09999999288</v>
      </c>
      <c r="J698">
        <f t="shared" si="31"/>
        <v>2596374.0000000689</v>
      </c>
      <c r="K698">
        <f t="shared" si="32"/>
        <v>-35452</v>
      </c>
    </row>
    <row r="699" spans="2:11" x14ac:dyDescent="0.3">
      <c r="B699" s="6">
        <v>216316.7948</v>
      </c>
      <c r="C699" s="6">
        <v>539169.07420000003</v>
      </c>
      <c r="D699" s="6">
        <v>155.06800000000001</v>
      </c>
      <c r="E699" s="7" t="s">
        <v>8</v>
      </c>
      <c r="F699" s="6">
        <v>0</v>
      </c>
      <c r="G699" s="8"/>
      <c r="I699">
        <f t="shared" si="30"/>
        <v>-577282.60000000591</v>
      </c>
      <c r="J699">
        <f t="shared" si="31"/>
        <v>2596825.0000000698</v>
      </c>
      <c r="K699">
        <f t="shared" si="32"/>
        <v>-35462.000000000015</v>
      </c>
    </row>
    <row r="700" spans="2:11" x14ac:dyDescent="0.3">
      <c r="B700" s="6">
        <v>216316.54329999999</v>
      </c>
      <c r="C700" s="6">
        <v>539169.52520000003</v>
      </c>
      <c r="D700" s="6">
        <v>155.05799999999999</v>
      </c>
      <c r="E700" s="7" t="s">
        <v>8</v>
      </c>
      <c r="F700" s="6">
        <v>0</v>
      </c>
      <c r="G700" s="8"/>
      <c r="I700">
        <f t="shared" si="30"/>
        <v>-577518.09999998659</v>
      </c>
      <c r="J700">
        <f t="shared" si="31"/>
        <v>2597247.3999999929</v>
      </c>
      <c r="K700">
        <f t="shared" si="32"/>
        <v>-35472.000000000007</v>
      </c>
    </row>
    <row r="701" spans="2:11" x14ac:dyDescent="0.3">
      <c r="B701" s="6">
        <v>216316.30780000001</v>
      </c>
      <c r="C701" s="6">
        <v>539169.94759999996</v>
      </c>
      <c r="D701" s="6">
        <v>155.048</v>
      </c>
      <c r="E701" s="7" t="s">
        <v>8</v>
      </c>
      <c r="F701" s="6">
        <v>0</v>
      </c>
      <c r="G701" s="8"/>
      <c r="I701">
        <f t="shared" si="30"/>
        <v>-578005.19999998505</v>
      </c>
      <c r="J701">
        <f t="shared" si="31"/>
        <v>2598120.7000000868</v>
      </c>
      <c r="K701">
        <f t="shared" si="32"/>
        <v>-35491.000000000015</v>
      </c>
    </row>
    <row r="702" spans="2:11" x14ac:dyDescent="0.3">
      <c r="B702" s="6">
        <v>216315.82070000001</v>
      </c>
      <c r="C702" s="6">
        <v>539170.82090000005</v>
      </c>
      <c r="D702" s="6">
        <v>155.029</v>
      </c>
      <c r="E702" s="7" t="s">
        <v>8</v>
      </c>
      <c r="F702" s="6">
        <v>0</v>
      </c>
      <c r="G702" s="8"/>
      <c r="I702">
        <f t="shared" si="30"/>
        <v>-578492.49999999302</v>
      </c>
      <c r="J702">
        <f t="shared" si="31"/>
        <v>2598994.0000000643</v>
      </c>
      <c r="K702">
        <f t="shared" si="32"/>
        <v>-35511.000000000022</v>
      </c>
    </row>
    <row r="703" spans="2:11" x14ac:dyDescent="0.3">
      <c r="B703" s="6">
        <v>216315.3334</v>
      </c>
      <c r="C703" s="6">
        <v>539171.69420000003</v>
      </c>
      <c r="D703" s="6">
        <v>155.00899999999999</v>
      </c>
      <c r="E703" s="7" t="s">
        <v>8</v>
      </c>
      <c r="F703" s="6">
        <v>0</v>
      </c>
      <c r="G703" s="8"/>
      <c r="I703">
        <f t="shared" si="30"/>
        <v>-578979.90000000573</v>
      </c>
      <c r="J703">
        <f t="shared" si="31"/>
        <v>2599867.1000000322</v>
      </c>
      <c r="K703">
        <f t="shared" si="32"/>
        <v>-35531.000000000007</v>
      </c>
    </row>
    <row r="704" spans="2:11" x14ac:dyDescent="0.3">
      <c r="B704" s="6">
        <v>216314.84599999999</v>
      </c>
      <c r="C704" s="6">
        <v>539172.5673</v>
      </c>
      <c r="D704" s="6">
        <v>154.989</v>
      </c>
      <c r="E704" s="7" t="s">
        <v>8</v>
      </c>
      <c r="F704" s="6">
        <v>0</v>
      </c>
      <c r="G704" s="8"/>
      <c r="I704">
        <f t="shared" si="30"/>
        <v>-579467.39999999409</v>
      </c>
      <c r="J704">
        <f t="shared" si="31"/>
        <v>2600740.2000000002</v>
      </c>
      <c r="K704">
        <f t="shared" si="32"/>
        <v>-35551.000000000015</v>
      </c>
    </row>
    <row r="705" spans="2:11" x14ac:dyDescent="0.3">
      <c r="B705" s="6">
        <v>216314.3585</v>
      </c>
      <c r="C705" s="6">
        <v>539173.44039999996</v>
      </c>
      <c r="D705" s="6">
        <v>154.96899999999999</v>
      </c>
      <c r="E705" s="7" t="s">
        <v>8</v>
      </c>
      <c r="F705" s="6">
        <v>0</v>
      </c>
      <c r="G705" s="8"/>
      <c r="I705">
        <f t="shared" si="30"/>
        <v>-579955.09999999194</v>
      </c>
      <c r="J705">
        <f t="shared" si="31"/>
        <v>2601613.2000000216</v>
      </c>
      <c r="K705">
        <f t="shared" si="32"/>
        <v>-35571</v>
      </c>
    </row>
    <row r="706" spans="2:11" x14ac:dyDescent="0.3">
      <c r="B706" s="6">
        <v>216313.8708</v>
      </c>
      <c r="C706" s="6">
        <v>539174.31339999998</v>
      </c>
      <c r="D706" s="6">
        <v>154.94900000000001</v>
      </c>
      <c r="E706" s="7" t="s">
        <v>8</v>
      </c>
      <c r="F706" s="6">
        <v>0</v>
      </c>
      <c r="G706" s="8"/>
      <c r="I706">
        <f t="shared" si="30"/>
        <v>-580442.9999999993</v>
      </c>
      <c r="J706">
        <f t="shared" si="31"/>
        <v>2602486.200000043</v>
      </c>
      <c r="K706">
        <f t="shared" si="32"/>
        <v>-35591.000000000007</v>
      </c>
    </row>
    <row r="707" spans="2:11" x14ac:dyDescent="0.3">
      <c r="B707" s="6">
        <v>216313.3829</v>
      </c>
      <c r="C707" s="6">
        <v>539175.18640000001</v>
      </c>
      <c r="D707" s="6">
        <v>154.929</v>
      </c>
      <c r="E707" s="7" t="s">
        <v>8</v>
      </c>
      <c r="F707" s="6">
        <v>0</v>
      </c>
      <c r="G707" s="8"/>
      <c r="I707">
        <f t="shared" si="30"/>
        <v>-580930.9999999823</v>
      </c>
      <c r="J707">
        <f t="shared" si="31"/>
        <v>2603359.0000000549</v>
      </c>
      <c r="K707">
        <f t="shared" si="32"/>
        <v>-35611.000000000022</v>
      </c>
    </row>
    <row r="708" spans="2:11" x14ac:dyDescent="0.3">
      <c r="B708" s="6">
        <v>216312.89490000001</v>
      </c>
      <c r="C708" s="6">
        <v>539176.05920000002</v>
      </c>
      <c r="D708" s="6">
        <v>154.90899999999999</v>
      </c>
      <c r="E708" s="7" t="s">
        <v>8</v>
      </c>
      <c r="F708" s="6">
        <v>0</v>
      </c>
      <c r="G708" s="8"/>
      <c r="I708">
        <f t="shared" si="30"/>
        <v>-581419.09999999916</v>
      </c>
      <c r="J708">
        <f t="shared" si="31"/>
        <v>2604231.8000000669</v>
      </c>
      <c r="K708">
        <f t="shared" si="32"/>
        <v>-35631</v>
      </c>
    </row>
    <row r="709" spans="2:11" x14ac:dyDescent="0.3">
      <c r="B709" s="6">
        <v>216312.4068</v>
      </c>
      <c r="C709" s="6">
        <v>539176.93200000003</v>
      </c>
      <c r="D709" s="6">
        <v>154.88900000000001</v>
      </c>
      <c r="E709" s="7" t="s">
        <v>8</v>
      </c>
      <c r="F709" s="6">
        <v>0</v>
      </c>
      <c r="G709" s="8"/>
      <c r="I709">
        <f t="shared" si="30"/>
        <v>-581907.29999999166</v>
      </c>
      <c r="J709">
        <f t="shared" si="31"/>
        <v>2605104.5000000158</v>
      </c>
      <c r="K709">
        <f t="shared" si="32"/>
        <v>-35650.000000000007</v>
      </c>
    </row>
    <row r="710" spans="2:11" x14ac:dyDescent="0.3">
      <c r="B710" s="6">
        <v>216311.9186</v>
      </c>
      <c r="C710" s="6">
        <v>539177.80469999998</v>
      </c>
      <c r="D710" s="6">
        <v>154.87</v>
      </c>
      <c r="E710" s="7" t="s">
        <v>8</v>
      </c>
      <c r="F710" s="6">
        <v>0</v>
      </c>
      <c r="G710" s="8"/>
      <c r="I710">
        <f t="shared" si="30"/>
        <v>-582395.69999999367</v>
      </c>
      <c r="J710">
        <f t="shared" si="31"/>
        <v>2605977.1000000183</v>
      </c>
      <c r="K710">
        <f t="shared" si="32"/>
        <v>-35670.000000000015</v>
      </c>
    </row>
    <row r="711" spans="2:11" x14ac:dyDescent="0.3">
      <c r="B711" s="6">
        <v>216311.4302</v>
      </c>
      <c r="C711" s="6">
        <v>539178.67729999998</v>
      </c>
      <c r="D711" s="6">
        <v>154.85</v>
      </c>
      <c r="E711" s="7" t="s">
        <v>8</v>
      </c>
      <c r="F711" s="6">
        <v>0</v>
      </c>
      <c r="G711" s="8"/>
      <c r="I711">
        <f t="shared" si="30"/>
        <v>-582884.30000000517</v>
      </c>
      <c r="J711">
        <f t="shared" si="31"/>
        <v>2606849.6000000741</v>
      </c>
      <c r="K711">
        <f t="shared" si="32"/>
        <v>-35690</v>
      </c>
    </row>
    <row r="712" spans="2:11" x14ac:dyDescent="0.3">
      <c r="B712" s="6">
        <v>216310.94159999999</v>
      </c>
      <c r="C712" s="6">
        <v>539179.54980000004</v>
      </c>
      <c r="D712" s="6">
        <v>154.83000000000001</v>
      </c>
      <c r="E712" s="7" t="s">
        <v>8</v>
      </c>
      <c r="F712" s="6">
        <v>0</v>
      </c>
      <c r="G712" s="8"/>
      <c r="I712">
        <f t="shared" si="30"/>
        <v>-583372.99999999232</v>
      </c>
      <c r="J712">
        <f t="shared" si="31"/>
        <v>2607722.1000000136</v>
      </c>
      <c r="K712">
        <f t="shared" si="32"/>
        <v>-35710.000000000007</v>
      </c>
    </row>
    <row r="713" spans="2:11" x14ac:dyDescent="0.3">
      <c r="B713" s="6">
        <v>216310.4529</v>
      </c>
      <c r="C713" s="6">
        <v>539180.42229999998</v>
      </c>
      <c r="D713" s="6">
        <v>154.81</v>
      </c>
      <c r="E713" s="7" t="s">
        <v>8</v>
      </c>
      <c r="F713" s="6">
        <v>0</v>
      </c>
      <c r="G713" s="8"/>
      <c r="I713">
        <f t="shared" si="30"/>
        <v>-583861.79999998421</v>
      </c>
      <c r="J713">
        <f t="shared" si="31"/>
        <v>2608594.5000000065</v>
      </c>
      <c r="K713">
        <f t="shared" si="32"/>
        <v>-35730.000000000015</v>
      </c>
    </row>
    <row r="714" spans="2:11" x14ac:dyDescent="0.3">
      <c r="B714" s="6">
        <v>216309.96410000001</v>
      </c>
      <c r="C714" s="6">
        <v>539181.29469999997</v>
      </c>
      <c r="D714" s="6">
        <v>154.79</v>
      </c>
      <c r="E714" s="7" t="s">
        <v>8</v>
      </c>
      <c r="F714" s="6">
        <v>0</v>
      </c>
      <c r="G714" s="8"/>
      <c r="I714">
        <f t="shared" si="30"/>
        <v>-584350.70000000997</v>
      </c>
      <c r="J714">
        <f t="shared" si="31"/>
        <v>2609466.8000000529</v>
      </c>
      <c r="K714">
        <f t="shared" si="32"/>
        <v>-35750</v>
      </c>
    </row>
    <row r="715" spans="2:11" x14ac:dyDescent="0.3">
      <c r="B715" s="6">
        <v>216309.47519999999</v>
      </c>
      <c r="C715" s="6">
        <v>539182.16700000002</v>
      </c>
      <c r="D715" s="6">
        <v>154.77000000000001</v>
      </c>
      <c r="E715" s="7" t="s">
        <v>8</v>
      </c>
      <c r="F715" s="6">
        <v>0</v>
      </c>
      <c r="G715" s="8"/>
      <c r="I715">
        <f t="shared" si="30"/>
        <v>-584839.79999998701</v>
      </c>
      <c r="J715">
        <f t="shared" si="31"/>
        <v>2610339.0999999829</v>
      </c>
      <c r="K715">
        <f t="shared" si="32"/>
        <v>-35770.000000000007</v>
      </c>
    </row>
    <row r="716" spans="2:11" x14ac:dyDescent="0.3">
      <c r="B716" s="6">
        <v>216308.98610000001</v>
      </c>
      <c r="C716" s="6">
        <v>539183.03929999995</v>
      </c>
      <c r="D716" s="6">
        <v>154.75</v>
      </c>
      <c r="E716" s="7" t="s">
        <v>8</v>
      </c>
      <c r="F716" s="6">
        <v>0</v>
      </c>
      <c r="G716" s="8"/>
      <c r="I716">
        <f t="shared" si="30"/>
        <v>-585328.9999999979</v>
      </c>
      <c r="J716">
        <f t="shared" si="31"/>
        <v>2611211.2000000197</v>
      </c>
      <c r="K716">
        <f t="shared" si="32"/>
        <v>-35789.000000000015</v>
      </c>
    </row>
    <row r="717" spans="2:11" x14ac:dyDescent="0.3">
      <c r="B717" s="6">
        <v>216308.4969</v>
      </c>
      <c r="C717" s="6">
        <v>539183.91139999998</v>
      </c>
      <c r="D717" s="6">
        <v>154.73099999999999</v>
      </c>
      <c r="E717" s="7" t="s">
        <v>8</v>
      </c>
      <c r="F717" s="6">
        <v>0</v>
      </c>
      <c r="G717" s="8"/>
      <c r="I717">
        <f t="shared" si="30"/>
        <v>-585818.29999998445</v>
      </c>
      <c r="J717">
        <f t="shared" si="31"/>
        <v>2612083.3000000566</v>
      </c>
      <c r="K717">
        <f t="shared" si="32"/>
        <v>-35809</v>
      </c>
    </row>
    <row r="718" spans="2:11" x14ac:dyDescent="0.3">
      <c r="B718" s="6">
        <v>216308.00760000001</v>
      </c>
      <c r="C718" s="6">
        <v>539184.78350000002</v>
      </c>
      <c r="D718" s="6">
        <v>154.71100000000001</v>
      </c>
      <c r="E718" s="7" t="s">
        <v>8</v>
      </c>
      <c r="F718" s="6">
        <v>0</v>
      </c>
      <c r="G718" s="8"/>
      <c r="I718">
        <f t="shared" si="30"/>
        <v>-586307.80000000959</v>
      </c>
      <c r="J718">
        <f t="shared" si="31"/>
        <v>2612955.4000000935</v>
      </c>
      <c r="K718">
        <f t="shared" si="32"/>
        <v>-35829.000000000007</v>
      </c>
    </row>
    <row r="719" spans="2:11" x14ac:dyDescent="0.3">
      <c r="B719" s="6">
        <v>216307.51809999999</v>
      </c>
      <c r="C719" s="6">
        <v>539185.65560000006</v>
      </c>
      <c r="D719" s="6">
        <v>154.691</v>
      </c>
      <c r="E719" s="7" t="s">
        <v>8</v>
      </c>
      <c r="F719" s="6">
        <v>0</v>
      </c>
      <c r="G719" s="8"/>
      <c r="I719">
        <f t="shared" si="30"/>
        <v>-586797.40000001038</v>
      </c>
      <c r="J719">
        <f t="shared" si="31"/>
        <v>2613827.3000000045</v>
      </c>
      <c r="K719">
        <f t="shared" si="32"/>
        <v>-35849.000000000015</v>
      </c>
    </row>
    <row r="720" spans="2:11" x14ac:dyDescent="0.3">
      <c r="B720" s="6">
        <v>216307.02849999999</v>
      </c>
      <c r="C720" s="6">
        <v>539186.52749999997</v>
      </c>
      <c r="D720" s="6">
        <v>154.67099999999999</v>
      </c>
      <c r="E720" s="7" t="s">
        <v>8</v>
      </c>
      <c r="F720" s="6">
        <v>0</v>
      </c>
      <c r="G720" s="8"/>
      <c r="I720">
        <f t="shared" si="30"/>
        <v>-587050.30000000261</v>
      </c>
      <c r="J720">
        <f t="shared" si="31"/>
        <v>2614277.5000000838</v>
      </c>
      <c r="K720">
        <f t="shared" si="32"/>
        <v>-35859.000000000007</v>
      </c>
    </row>
    <row r="721" spans="2:11" x14ac:dyDescent="0.3">
      <c r="B721" s="6">
        <v>216306.77559999999</v>
      </c>
      <c r="C721" s="6">
        <v>539186.97770000005</v>
      </c>
      <c r="D721" s="6">
        <v>154.661</v>
      </c>
      <c r="E721" s="7" t="s">
        <v>8</v>
      </c>
      <c r="F721" s="6">
        <v>0</v>
      </c>
      <c r="G721" s="8"/>
      <c r="I721">
        <f t="shared" ref="I721:I784" si="33">(B722-$B$15)*$H$14</f>
        <v>-587287.09999998682</v>
      </c>
      <c r="J721">
        <f t="shared" ref="J721:J784" si="34">(C722-$C$15)*$H$14</f>
        <v>2614699.2000000319</v>
      </c>
      <c r="K721">
        <f t="shared" ref="K721:K784" si="35">(D722-$D$15)*$H$14</f>
        <v>-35869</v>
      </c>
    </row>
    <row r="722" spans="2:11" x14ac:dyDescent="0.3">
      <c r="B722" s="6">
        <v>216306.53880000001</v>
      </c>
      <c r="C722" s="6">
        <v>539187.39939999999</v>
      </c>
      <c r="D722" s="6">
        <v>154.65100000000001</v>
      </c>
      <c r="E722" s="7" t="s">
        <v>8</v>
      </c>
      <c r="F722" s="6">
        <v>0</v>
      </c>
      <c r="G722" s="8"/>
      <c r="I722">
        <f t="shared" si="33"/>
        <v>-587776.89999999711</v>
      </c>
      <c r="J722">
        <f t="shared" si="34"/>
        <v>2615570.9999999963</v>
      </c>
      <c r="K722">
        <f t="shared" si="35"/>
        <v>-35889.000000000007</v>
      </c>
    </row>
    <row r="723" spans="2:11" x14ac:dyDescent="0.3">
      <c r="B723" s="6">
        <v>216306.049</v>
      </c>
      <c r="C723" s="6">
        <v>539188.27119999996</v>
      </c>
      <c r="D723" s="6">
        <v>154.631</v>
      </c>
      <c r="E723" s="7" t="s">
        <v>8</v>
      </c>
      <c r="F723" s="6">
        <v>0</v>
      </c>
      <c r="G723" s="8"/>
      <c r="I723">
        <f t="shared" si="33"/>
        <v>-588266.8999999878</v>
      </c>
      <c r="J723">
        <f t="shared" si="34"/>
        <v>2616442.7000000142</v>
      </c>
      <c r="K723">
        <f t="shared" si="35"/>
        <v>-35909.000000000022</v>
      </c>
    </row>
    <row r="724" spans="2:11" x14ac:dyDescent="0.3">
      <c r="B724" s="6">
        <v>216305.55900000001</v>
      </c>
      <c r="C724" s="6">
        <v>539189.14289999998</v>
      </c>
      <c r="D724" s="6">
        <v>154.61099999999999</v>
      </c>
      <c r="E724" s="7" t="s">
        <v>8</v>
      </c>
      <c r="F724" s="6">
        <v>0</v>
      </c>
      <c r="G724" s="8"/>
      <c r="I724">
        <f t="shared" si="33"/>
        <v>-588756.99999998324</v>
      </c>
      <c r="J724">
        <f t="shared" si="34"/>
        <v>2617314.400000032</v>
      </c>
      <c r="K724">
        <f t="shared" si="35"/>
        <v>-35929</v>
      </c>
    </row>
    <row r="725" spans="2:11" x14ac:dyDescent="0.3">
      <c r="B725" s="6">
        <v>216305.06890000001</v>
      </c>
      <c r="C725" s="6">
        <v>539190.01459999999</v>
      </c>
      <c r="D725" s="6">
        <v>154.59100000000001</v>
      </c>
      <c r="E725" s="7" t="s">
        <v>8</v>
      </c>
      <c r="F725" s="6">
        <v>0</v>
      </c>
      <c r="G725" s="8"/>
      <c r="I725">
        <f t="shared" si="33"/>
        <v>-589247.19999998342</v>
      </c>
      <c r="J725">
        <f t="shared" si="34"/>
        <v>2618185.999999987</v>
      </c>
      <c r="K725">
        <f t="shared" si="35"/>
        <v>-35948.000000000007</v>
      </c>
    </row>
    <row r="726" spans="2:11" x14ac:dyDescent="0.3">
      <c r="B726" s="6">
        <v>216304.57870000001</v>
      </c>
      <c r="C726" s="6">
        <v>539190.88619999995</v>
      </c>
      <c r="D726" s="6">
        <v>154.572</v>
      </c>
      <c r="E726" s="7" t="s">
        <v>8</v>
      </c>
      <c r="F726" s="6">
        <v>0</v>
      </c>
      <c r="G726" s="8"/>
      <c r="I726">
        <f t="shared" si="33"/>
        <v>-589737.59999999311</v>
      </c>
      <c r="J726">
        <f t="shared" si="34"/>
        <v>2619057.4999999953</v>
      </c>
      <c r="K726">
        <f t="shared" si="35"/>
        <v>-35968.000000000015</v>
      </c>
    </row>
    <row r="727" spans="2:11" x14ac:dyDescent="0.3">
      <c r="B727" s="6">
        <v>216304.0883</v>
      </c>
      <c r="C727" s="6">
        <v>539191.75769999996</v>
      </c>
      <c r="D727" s="6">
        <v>154.55199999999999</v>
      </c>
      <c r="E727" s="7" t="s">
        <v>8</v>
      </c>
      <c r="F727" s="6">
        <v>0</v>
      </c>
      <c r="G727" s="8"/>
      <c r="I727">
        <f t="shared" si="33"/>
        <v>-590228.00000000279</v>
      </c>
      <c r="J727">
        <f t="shared" si="34"/>
        <v>2619929.0000000037</v>
      </c>
      <c r="K727">
        <f t="shared" si="35"/>
        <v>-35988</v>
      </c>
    </row>
    <row r="728" spans="2:11" x14ac:dyDescent="0.3">
      <c r="B728" s="6">
        <v>216303.59789999999</v>
      </c>
      <c r="C728" s="6">
        <v>539192.62919999997</v>
      </c>
      <c r="D728" s="6">
        <v>154.53200000000001</v>
      </c>
      <c r="E728" s="7" t="s">
        <v>8</v>
      </c>
      <c r="F728" s="6">
        <v>0</v>
      </c>
      <c r="G728" s="8"/>
      <c r="I728">
        <f t="shared" si="33"/>
        <v>-590718.59999999288</v>
      </c>
      <c r="J728">
        <f t="shared" si="34"/>
        <v>2620800.4000000656</v>
      </c>
      <c r="K728">
        <f t="shared" si="35"/>
        <v>-36008.000000000007</v>
      </c>
    </row>
    <row r="729" spans="2:11" x14ac:dyDescent="0.3">
      <c r="B729" s="6">
        <v>216303.1073</v>
      </c>
      <c r="C729" s="6">
        <v>539193.50060000003</v>
      </c>
      <c r="D729" s="6">
        <v>154.512</v>
      </c>
      <c r="E729" s="7" t="s">
        <v>8</v>
      </c>
      <c r="F729" s="6">
        <v>0</v>
      </c>
      <c r="G729" s="8"/>
      <c r="I729">
        <f t="shared" si="33"/>
        <v>-591209.29999998771</v>
      </c>
      <c r="J729">
        <f t="shared" si="34"/>
        <v>2621671.7000000644</v>
      </c>
      <c r="K729">
        <f t="shared" si="35"/>
        <v>-36028.000000000022</v>
      </c>
    </row>
    <row r="730" spans="2:11" x14ac:dyDescent="0.3">
      <c r="B730" s="6">
        <v>216302.61660000001</v>
      </c>
      <c r="C730" s="6">
        <v>539194.37190000003</v>
      </c>
      <c r="D730" s="6">
        <v>154.49199999999999</v>
      </c>
      <c r="E730" s="7" t="s">
        <v>8</v>
      </c>
      <c r="F730" s="6">
        <v>0</v>
      </c>
      <c r="G730" s="8"/>
      <c r="I730">
        <f t="shared" si="33"/>
        <v>-591700.09999998729</v>
      </c>
      <c r="J730">
        <f t="shared" si="34"/>
        <v>2622543.0000000633</v>
      </c>
      <c r="K730">
        <f t="shared" si="35"/>
        <v>-36048</v>
      </c>
    </row>
    <row r="731" spans="2:11" x14ac:dyDescent="0.3">
      <c r="B731" s="6">
        <v>216302.12580000001</v>
      </c>
      <c r="C731" s="6">
        <v>539195.24320000003</v>
      </c>
      <c r="D731" s="6">
        <v>154.47200000000001</v>
      </c>
      <c r="E731" s="7" t="s">
        <v>8</v>
      </c>
      <c r="F731" s="6">
        <v>0</v>
      </c>
      <c r="G731" s="8"/>
      <c r="I731">
        <f t="shared" si="33"/>
        <v>-592190.99999999162</v>
      </c>
      <c r="J731">
        <f t="shared" si="34"/>
        <v>2623414.1999999993</v>
      </c>
      <c r="K731">
        <f t="shared" si="35"/>
        <v>-36068.000000000015</v>
      </c>
    </row>
    <row r="732" spans="2:11" x14ac:dyDescent="0.3">
      <c r="B732" s="6">
        <v>216301.6349</v>
      </c>
      <c r="C732" s="6">
        <v>539196.11439999996</v>
      </c>
      <c r="D732" s="6">
        <v>154.452</v>
      </c>
      <c r="E732" s="7" t="s">
        <v>8</v>
      </c>
      <c r="F732" s="6">
        <v>0</v>
      </c>
      <c r="G732" s="8"/>
      <c r="I732">
        <f t="shared" si="33"/>
        <v>-592682.10000000545</v>
      </c>
      <c r="J732">
        <f t="shared" si="34"/>
        <v>2624285.2999999886</v>
      </c>
      <c r="K732">
        <f t="shared" si="35"/>
        <v>-36087.000000000015</v>
      </c>
    </row>
    <row r="733" spans="2:11" x14ac:dyDescent="0.3">
      <c r="B733" s="6">
        <v>216301.14379999999</v>
      </c>
      <c r="C733" s="6">
        <v>539196.98549999995</v>
      </c>
      <c r="D733" s="6">
        <v>154.43299999999999</v>
      </c>
      <c r="E733" s="7" t="s">
        <v>8</v>
      </c>
      <c r="F733" s="6">
        <v>0</v>
      </c>
      <c r="G733" s="8"/>
      <c r="I733">
        <f t="shared" si="33"/>
        <v>-593173.19999999017</v>
      </c>
      <c r="J733">
        <f t="shared" si="34"/>
        <v>2625156.4000000944</v>
      </c>
      <c r="K733">
        <f t="shared" si="35"/>
        <v>-36107</v>
      </c>
    </row>
    <row r="734" spans="2:11" x14ac:dyDescent="0.3">
      <c r="B734" s="6">
        <v>216300.65270000001</v>
      </c>
      <c r="C734" s="6">
        <v>539197.85660000006</v>
      </c>
      <c r="D734" s="6">
        <v>154.41300000000001</v>
      </c>
      <c r="E734" s="7" t="s">
        <v>8</v>
      </c>
      <c r="F734" s="6">
        <v>0</v>
      </c>
      <c r="G734" s="8"/>
      <c r="I734">
        <f t="shared" si="33"/>
        <v>-593664.4999999844</v>
      </c>
      <c r="J734">
        <f t="shared" si="34"/>
        <v>2626027.4000000209</v>
      </c>
      <c r="K734">
        <f t="shared" si="35"/>
        <v>-36127.000000000007</v>
      </c>
    </row>
    <row r="735" spans="2:11" x14ac:dyDescent="0.3">
      <c r="B735" s="6">
        <v>216300.16140000001</v>
      </c>
      <c r="C735" s="6">
        <v>539198.72759999998</v>
      </c>
      <c r="D735" s="6">
        <v>154.393</v>
      </c>
      <c r="E735" s="7" t="s">
        <v>8</v>
      </c>
      <c r="F735" s="6">
        <v>0</v>
      </c>
      <c r="G735" s="8"/>
      <c r="I735">
        <f t="shared" si="33"/>
        <v>-594155.89999998338</v>
      </c>
      <c r="J735">
        <f t="shared" si="34"/>
        <v>2626898.3000000007</v>
      </c>
      <c r="K735">
        <f t="shared" si="35"/>
        <v>-36147.000000000022</v>
      </c>
    </row>
    <row r="736" spans="2:11" x14ac:dyDescent="0.3">
      <c r="B736" s="6">
        <v>216299.67</v>
      </c>
      <c r="C736" s="6">
        <v>539199.59849999996</v>
      </c>
      <c r="D736" s="6">
        <v>154.37299999999999</v>
      </c>
      <c r="E736" s="7" t="s">
        <v>8</v>
      </c>
      <c r="F736" s="6">
        <v>0</v>
      </c>
      <c r="G736" s="8"/>
      <c r="I736">
        <f t="shared" si="33"/>
        <v>-594647.3999999871</v>
      </c>
      <c r="J736">
        <f t="shared" si="34"/>
        <v>2627769.1999999806</v>
      </c>
      <c r="K736">
        <f t="shared" si="35"/>
        <v>-36167</v>
      </c>
    </row>
    <row r="737" spans="2:11" x14ac:dyDescent="0.3">
      <c r="B737" s="6">
        <v>216299.17850000001</v>
      </c>
      <c r="C737" s="6">
        <v>539200.46939999994</v>
      </c>
      <c r="D737" s="6">
        <v>154.35300000000001</v>
      </c>
      <c r="E737" s="7" t="s">
        <v>8</v>
      </c>
      <c r="F737" s="6">
        <v>0</v>
      </c>
      <c r="G737" s="8"/>
      <c r="I737">
        <f t="shared" si="33"/>
        <v>-595138.99999999558</v>
      </c>
      <c r="J737">
        <f t="shared" si="34"/>
        <v>2628640.000000014</v>
      </c>
      <c r="K737">
        <f t="shared" si="35"/>
        <v>-36187.000000000015</v>
      </c>
    </row>
    <row r="738" spans="2:11" x14ac:dyDescent="0.3">
      <c r="B738" s="6">
        <v>216298.6869</v>
      </c>
      <c r="C738" s="6">
        <v>539201.34019999998</v>
      </c>
      <c r="D738" s="6">
        <v>154.333</v>
      </c>
      <c r="E738" s="7" t="s">
        <v>8</v>
      </c>
      <c r="F738" s="6">
        <v>0</v>
      </c>
      <c r="G738" s="8"/>
      <c r="I738">
        <f t="shared" si="33"/>
        <v>-595630.7000000088</v>
      </c>
      <c r="J738">
        <f t="shared" si="34"/>
        <v>2629510.8000000473</v>
      </c>
      <c r="K738">
        <f t="shared" si="35"/>
        <v>-36207.000000000022</v>
      </c>
    </row>
    <row r="739" spans="2:11" x14ac:dyDescent="0.3">
      <c r="B739" s="6">
        <v>216298.19519999999</v>
      </c>
      <c r="C739" s="6">
        <v>539202.21100000001</v>
      </c>
      <c r="D739" s="6">
        <v>154.31299999999999</v>
      </c>
      <c r="E739" s="7" t="s">
        <v>8</v>
      </c>
      <c r="F739" s="6">
        <v>0</v>
      </c>
      <c r="G739" s="8"/>
      <c r="I739">
        <f t="shared" si="33"/>
        <v>-596122.49999999767</v>
      </c>
      <c r="J739">
        <f t="shared" si="34"/>
        <v>2630381.5000000177</v>
      </c>
      <c r="K739">
        <f t="shared" si="35"/>
        <v>-36227.000000000007</v>
      </c>
    </row>
    <row r="740" spans="2:11" x14ac:dyDescent="0.3">
      <c r="B740" s="6">
        <v>216297.7034</v>
      </c>
      <c r="C740" s="6">
        <v>539203.08169999998</v>
      </c>
      <c r="D740" s="6">
        <v>154.29300000000001</v>
      </c>
      <c r="E740" s="7" t="s">
        <v>8</v>
      </c>
      <c r="F740" s="6">
        <v>0</v>
      </c>
      <c r="G740" s="8"/>
      <c r="I740">
        <f t="shared" si="33"/>
        <v>-596614.49999999604</v>
      </c>
      <c r="J740">
        <f t="shared" si="34"/>
        <v>2631252.1000000415</v>
      </c>
      <c r="K740">
        <f t="shared" si="35"/>
        <v>-36246.000000000007</v>
      </c>
    </row>
    <row r="741" spans="2:11" x14ac:dyDescent="0.3">
      <c r="B741" s="6">
        <v>216297.2114</v>
      </c>
      <c r="C741" s="6">
        <v>539203.9523</v>
      </c>
      <c r="D741" s="6">
        <v>154.274</v>
      </c>
      <c r="E741" s="7" t="s">
        <v>8</v>
      </c>
      <c r="F741" s="6">
        <v>0</v>
      </c>
      <c r="G741" s="8"/>
      <c r="I741">
        <f t="shared" si="33"/>
        <v>-596868.4999999823</v>
      </c>
      <c r="J741">
        <f t="shared" si="34"/>
        <v>2631701.7000000924</v>
      </c>
      <c r="K741">
        <f t="shared" si="35"/>
        <v>-36257.000000000007</v>
      </c>
    </row>
    <row r="742" spans="2:11" x14ac:dyDescent="0.3">
      <c r="B742" s="6">
        <v>216296.95740000001</v>
      </c>
      <c r="C742" s="6">
        <v>539204.40190000006</v>
      </c>
      <c r="D742" s="6">
        <v>154.26300000000001</v>
      </c>
      <c r="E742" s="7" t="s">
        <v>8</v>
      </c>
      <c r="F742" s="6">
        <v>0</v>
      </c>
      <c r="G742" s="8"/>
      <c r="I742">
        <f t="shared" si="33"/>
        <v>-597106.49999999441</v>
      </c>
      <c r="J742">
        <f t="shared" si="34"/>
        <v>2632122.7000000654</v>
      </c>
      <c r="K742">
        <f t="shared" si="35"/>
        <v>-36266.000000000022</v>
      </c>
    </row>
    <row r="743" spans="2:11" x14ac:dyDescent="0.3">
      <c r="B743" s="6">
        <v>216296.7194</v>
      </c>
      <c r="C743" s="6">
        <v>539204.82290000003</v>
      </c>
      <c r="D743" s="6">
        <v>154.25399999999999</v>
      </c>
      <c r="E743" s="7" t="s">
        <v>8</v>
      </c>
      <c r="F743" s="6">
        <v>0</v>
      </c>
      <c r="G743" s="8"/>
      <c r="I743">
        <f t="shared" si="33"/>
        <v>-597598.59999999753</v>
      </c>
      <c r="J743">
        <f t="shared" si="34"/>
        <v>2632993.2000000263</v>
      </c>
      <c r="K743">
        <f t="shared" si="35"/>
        <v>-36286</v>
      </c>
    </row>
    <row r="744" spans="2:11" x14ac:dyDescent="0.3">
      <c r="B744" s="6">
        <v>216296.2273</v>
      </c>
      <c r="C744" s="6">
        <v>539205.69339999999</v>
      </c>
      <c r="D744" s="6">
        <v>154.23400000000001</v>
      </c>
      <c r="E744" s="7" t="s">
        <v>8</v>
      </c>
      <c r="F744" s="6">
        <v>0</v>
      </c>
      <c r="G744" s="8"/>
      <c r="I744">
        <f t="shared" si="33"/>
        <v>-598090.90000001015</v>
      </c>
      <c r="J744">
        <f t="shared" si="34"/>
        <v>2633863.6999999871</v>
      </c>
      <c r="K744">
        <f t="shared" si="35"/>
        <v>-36306.000000000015</v>
      </c>
    </row>
    <row r="745" spans="2:11" x14ac:dyDescent="0.3">
      <c r="B745" s="6">
        <v>216295.73499999999</v>
      </c>
      <c r="C745" s="6">
        <v>539206.56389999995</v>
      </c>
      <c r="D745" s="6">
        <v>154.214</v>
      </c>
      <c r="E745" s="7" t="s">
        <v>8</v>
      </c>
      <c r="F745" s="6">
        <v>0</v>
      </c>
      <c r="G745" s="8"/>
      <c r="I745">
        <f t="shared" si="33"/>
        <v>-598583.19999999367</v>
      </c>
      <c r="J745">
        <f t="shared" si="34"/>
        <v>2634734.1000000015</v>
      </c>
      <c r="K745">
        <f t="shared" si="35"/>
        <v>-36326.000000000022</v>
      </c>
    </row>
    <row r="746" spans="2:11" x14ac:dyDescent="0.3">
      <c r="B746" s="6">
        <v>216295.2427</v>
      </c>
      <c r="C746" s="6">
        <v>539207.43429999996</v>
      </c>
      <c r="D746" s="6">
        <v>154.19399999999999</v>
      </c>
      <c r="E746" s="7" t="s">
        <v>8</v>
      </c>
      <c r="F746" s="6">
        <v>0</v>
      </c>
      <c r="G746" s="8"/>
      <c r="I746">
        <f t="shared" si="33"/>
        <v>-599075.69999998668</v>
      </c>
      <c r="J746">
        <f t="shared" si="34"/>
        <v>2635604.4000000693</v>
      </c>
      <c r="K746">
        <f t="shared" si="35"/>
        <v>-36346</v>
      </c>
    </row>
    <row r="747" spans="2:11" x14ac:dyDescent="0.3">
      <c r="B747" s="6">
        <v>216294.75020000001</v>
      </c>
      <c r="C747" s="6">
        <v>539208.30460000003</v>
      </c>
      <c r="D747" s="6">
        <v>154.17400000000001</v>
      </c>
      <c r="E747" s="7" t="s">
        <v>8</v>
      </c>
      <c r="F747" s="6">
        <v>0</v>
      </c>
      <c r="G747" s="8"/>
      <c r="I747">
        <f t="shared" si="33"/>
        <v>-599329.99999998719</v>
      </c>
      <c r="J747">
        <f t="shared" si="34"/>
        <v>2636053.9000000572</v>
      </c>
      <c r="K747">
        <f t="shared" si="35"/>
        <v>-36356.000000000022</v>
      </c>
    </row>
    <row r="748" spans="2:11" x14ac:dyDescent="0.3">
      <c r="B748" s="6">
        <v>216294.49590000001</v>
      </c>
      <c r="C748" s="6">
        <v>539208.75410000002</v>
      </c>
      <c r="D748" s="6">
        <v>154.16399999999999</v>
      </c>
      <c r="E748" s="7" t="s">
        <v>8</v>
      </c>
      <c r="F748" s="6">
        <v>0</v>
      </c>
      <c r="G748" s="8"/>
      <c r="I748">
        <f t="shared" si="33"/>
        <v>-599568.2000000088</v>
      </c>
      <c r="J748">
        <f t="shared" si="34"/>
        <v>2636474.7000000207</v>
      </c>
      <c r="K748">
        <f t="shared" si="35"/>
        <v>-36366.000000000015</v>
      </c>
    </row>
    <row r="749" spans="2:11" x14ac:dyDescent="0.3">
      <c r="B749" s="6">
        <v>216294.25769999999</v>
      </c>
      <c r="C749" s="6">
        <v>539209.17489999998</v>
      </c>
      <c r="D749" s="6">
        <v>154.154</v>
      </c>
      <c r="E749" s="7" t="s">
        <v>8</v>
      </c>
      <c r="F749" s="6">
        <v>0</v>
      </c>
      <c r="G749" s="8"/>
      <c r="I749">
        <f t="shared" si="33"/>
        <v>-600060.80000000657</v>
      </c>
      <c r="J749">
        <f t="shared" si="34"/>
        <v>2637345.0000000885</v>
      </c>
      <c r="K749">
        <f t="shared" si="35"/>
        <v>-36385.000000000022</v>
      </c>
    </row>
    <row r="750" spans="2:11" x14ac:dyDescent="0.3">
      <c r="B750" s="6">
        <v>216293.76509999999</v>
      </c>
      <c r="C750" s="6">
        <v>539210.04520000005</v>
      </c>
      <c r="D750" s="6">
        <v>154.13499999999999</v>
      </c>
      <c r="E750" s="7" t="s">
        <v>8</v>
      </c>
      <c r="F750" s="6">
        <v>0</v>
      </c>
      <c r="G750" s="8"/>
      <c r="I750">
        <f t="shared" si="33"/>
        <v>-600553.59999998473</v>
      </c>
      <c r="J750">
        <f t="shared" si="34"/>
        <v>2638215.1000000304</v>
      </c>
      <c r="K750">
        <f t="shared" si="35"/>
        <v>-36405</v>
      </c>
    </row>
    <row r="751" spans="2:11" x14ac:dyDescent="0.3">
      <c r="B751" s="6">
        <v>216293.27230000001</v>
      </c>
      <c r="C751" s="6">
        <v>539210.91529999999</v>
      </c>
      <c r="D751" s="6">
        <v>154.11500000000001</v>
      </c>
      <c r="E751" s="7" t="s">
        <v>8</v>
      </c>
      <c r="F751" s="6">
        <v>0</v>
      </c>
      <c r="G751" s="8"/>
      <c r="I751">
        <f t="shared" si="33"/>
        <v>-601046.39999999199</v>
      </c>
      <c r="J751">
        <f t="shared" si="34"/>
        <v>2639085.3000000352</v>
      </c>
      <c r="K751">
        <f t="shared" si="35"/>
        <v>-36425.000000000015</v>
      </c>
    </row>
    <row r="752" spans="2:11" x14ac:dyDescent="0.3">
      <c r="B752" s="6">
        <v>216292.7795</v>
      </c>
      <c r="C752" s="6">
        <v>539211.7855</v>
      </c>
      <c r="D752" s="6">
        <v>154.095</v>
      </c>
      <c r="E752" s="7" t="s">
        <v>8</v>
      </c>
      <c r="F752" s="6">
        <v>0</v>
      </c>
      <c r="G752" s="8"/>
      <c r="I752">
        <f t="shared" si="33"/>
        <v>-601539.300000004</v>
      </c>
      <c r="J752">
        <f t="shared" si="34"/>
        <v>2639955.3000000305</v>
      </c>
      <c r="K752">
        <f t="shared" si="35"/>
        <v>-36445.000000000022</v>
      </c>
    </row>
    <row r="753" spans="2:11" x14ac:dyDescent="0.3">
      <c r="B753" s="6">
        <v>216292.28659999999</v>
      </c>
      <c r="C753" s="6">
        <v>539212.65549999999</v>
      </c>
      <c r="D753" s="6">
        <v>154.07499999999999</v>
      </c>
      <c r="E753" s="7" t="s">
        <v>8</v>
      </c>
      <c r="F753" s="6">
        <v>0</v>
      </c>
      <c r="G753" s="8"/>
      <c r="I753">
        <f t="shared" si="33"/>
        <v>-602032.39999999641</v>
      </c>
      <c r="J753">
        <f t="shared" si="34"/>
        <v>2640825.3000000259</v>
      </c>
      <c r="K753">
        <f t="shared" si="35"/>
        <v>-36465</v>
      </c>
    </row>
    <row r="754" spans="2:11" x14ac:dyDescent="0.3">
      <c r="B754" s="6">
        <v>216291.7935</v>
      </c>
      <c r="C754" s="6">
        <v>539213.52549999999</v>
      </c>
      <c r="D754" s="6">
        <v>154.05500000000001</v>
      </c>
      <c r="E754" s="7" t="s">
        <v>8</v>
      </c>
      <c r="F754" s="6">
        <v>0</v>
      </c>
      <c r="G754" s="8"/>
      <c r="I754">
        <f t="shared" si="33"/>
        <v>-602525.49999998882</v>
      </c>
      <c r="J754">
        <f t="shared" si="34"/>
        <v>2641695.3000000212</v>
      </c>
      <c r="K754">
        <f t="shared" si="35"/>
        <v>-36485.000000000015</v>
      </c>
    </row>
    <row r="755" spans="2:11" x14ac:dyDescent="0.3">
      <c r="B755" s="6">
        <v>216291.30040000001</v>
      </c>
      <c r="C755" s="6">
        <v>539214.39549999998</v>
      </c>
      <c r="D755" s="6">
        <v>154.035</v>
      </c>
      <c r="E755" s="7" t="s">
        <v>8</v>
      </c>
      <c r="F755" s="6">
        <v>0</v>
      </c>
      <c r="G755" s="8"/>
      <c r="I755">
        <f t="shared" si="33"/>
        <v>-603018.69999998598</v>
      </c>
      <c r="J755">
        <f t="shared" si="34"/>
        <v>2642565.20000007</v>
      </c>
      <c r="K755">
        <f t="shared" si="35"/>
        <v>-36505.000000000022</v>
      </c>
    </row>
    <row r="756" spans="2:11" x14ac:dyDescent="0.3">
      <c r="B756" s="6">
        <v>216290.80720000001</v>
      </c>
      <c r="C756" s="6">
        <v>539215.26540000003</v>
      </c>
      <c r="D756" s="6">
        <v>154.01499999999999</v>
      </c>
      <c r="E756" s="7" t="s">
        <v>8</v>
      </c>
      <c r="F756" s="6">
        <v>0</v>
      </c>
      <c r="G756" s="8"/>
      <c r="I756">
        <f t="shared" si="33"/>
        <v>-603511.99999998789</v>
      </c>
      <c r="J756">
        <f t="shared" si="34"/>
        <v>2643435.1000000024</v>
      </c>
      <c r="K756">
        <f t="shared" si="35"/>
        <v>-36525.000000000007</v>
      </c>
    </row>
    <row r="757" spans="2:11" x14ac:dyDescent="0.3">
      <c r="B757" s="6">
        <v>216290.31390000001</v>
      </c>
      <c r="C757" s="6">
        <v>539216.13529999997</v>
      </c>
      <c r="D757" s="6">
        <v>153.995</v>
      </c>
      <c r="E757" s="7" t="s">
        <v>8</v>
      </c>
      <c r="F757" s="6">
        <v>0</v>
      </c>
      <c r="G757" s="8"/>
      <c r="I757">
        <f t="shared" si="33"/>
        <v>-604005.39999999455</v>
      </c>
      <c r="J757">
        <f t="shared" si="34"/>
        <v>2644304.8999999883</v>
      </c>
      <c r="K757">
        <f t="shared" si="35"/>
        <v>-36544.000000000015</v>
      </c>
    </row>
    <row r="758" spans="2:11" x14ac:dyDescent="0.3">
      <c r="B758" s="6">
        <v>216289.8205</v>
      </c>
      <c r="C758" s="6">
        <v>539217.00509999995</v>
      </c>
      <c r="D758" s="6">
        <v>153.976</v>
      </c>
      <c r="E758" s="7" t="s">
        <v>8</v>
      </c>
      <c r="F758" s="6">
        <v>0</v>
      </c>
      <c r="G758" s="8"/>
      <c r="I758">
        <f t="shared" si="33"/>
        <v>-604498.90000000596</v>
      </c>
      <c r="J758">
        <f t="shared" si="34"/>
        <v>2645174.6000000276</v>
      </c>
      <c r="K758">
        <f t="shared" si="35"/>
        <v>-36564.000000000022</v>
      </c>
    </row>
    <row r="759" spans="2:11" x14ac:dyDescent="0.3">
      <c r="B759" s="6">
        <v>216289.32699999999</v>
      </c>
      <c r="C759" s="6">
        <v>539217.87479999999</v>
      </c>
      <c r="D759" s="6">
        <v>153.95599999999999</v>
      </c>
      <c r="E759" s="7" t="s">
        <v>8</v>
      </c>
      <c r="F759" s="6">
        <v>0</v>
      </c>
      <c r="G759" s="8"/>
      <c r="I759">
        <f t="shared" si="33"/>
        <v>-604992.39999998827</v>
      </c>
      <c r="J759">
        <f t="shared" si="34"/>
        <v>2646044.3000000669</v>
      </c>
      <c r="K759">
        <f t="shared" si="35"/>
        <v>-36584</v>
      </c>
    </row>
    <row r="760" spans="2:11" x14ac:dyDescent="0.3">
      <c r="B760" s="6">
        <v>216288.83350000001</v>
      </c>
      <c r="C760" s="6">
        <v>539218.74450000003</v>
      </c>
      <c r="D760" s="6">
        <v>153.93600000000001</v>
      </c>
      <c r="E760" s="7" t="s">
        <v>8</v>
      </c>
      <c r="F760" s="6">
        <v>0</v>
      </c>
      <c r="G760" s="8"/>
      <c r="I760">
        <f t="shared" si="33"/>
        <v>-605486.10000000917</v>
      </c>
      <c r="J760">
        <f t="shared" si="34"/>
        <v>2646913.9999999898</v>
      </c>
      <c r="K760">
        <f t="shared" si="35"/>
        <v>-36604.000000000015</v>
      </c>
    </row>
    <row r="761" spans="2:11" x14ac:dyDescent="0.3">
      <c r="B761" s="6">
        <v>216288.33979999999</v>
      </c>
      <c r="C761" s="6">
        <v>539219.61419999995</v>
      </c>
      <c r="D761" s="6">
        <v>153.916</v>
      </c>
      <c r="E761" s="7" t="s">
        <v>8</v>
      </c>
      <c r="F761" s="6">
        <v>0</v>
      </c>
      <c r="G761" s="8"/>
      <c r="I761">
        <f t="shared" si="33"/>
        <v>-605979.90000000573</v>
      </c>
      <c r="J761">
        <f t="shared" si="34"/>
        <v>2647783.6000000825</v>
      </c>
      <c r="K761">
        <f t="shared" si="35"/>
        <v>-36624.000000000022</v>
      </c>
    </row>
    <row r="762" spans="2:11" x14ac:dyDescent="0.3">
      <c r="B762" s="6">
        <v>216287.84599999999</v>
      </c>
      <c r="C762" s="6">
        <v>539220.48380000005</v>
      </c>
      <c r="D762" s="6">
        <v>153.89599999999999</v>
      </c>
      <c r="E762" s="7" t="s">
        <v>8</v>
      </c>
      <c r="F762" s="6">
        <v>0</v>
      </c>
      <c r="G762" s="8"/>
      <c r="I762">
        <f t="shared" si="33"/>
        <v>-606473.70000000228</v>
      </c>
      <c r="J762">
        <f t="shared" si="34"/>
        <v>2648653.2000000589</v>
      </c>
      <c r="K762">
        <f t="shared" si="35"/>
        <v>-36644.000000000007</v>
      </c>
    </row>
    <row r="763" spans="2:11" x14ac:dyDescent="0.3">
      <c r="B763" s="6">
        <v>216287.35219999999</v>
      </c>
      <c r="C763" s="6">
        <v>539221.35340000002</v>
      </c>
      <c r="D763" s="6">
        <v>153.876</v>
      </c>
      <c r="E763" s="7" t="s">
        <v>8</v>
      </c>
      <c r="F763" s="6">
        <v>0</v>
      </c>
      <c r="G763" s="8"/>
      <c r="I763">
        <f t="shared" si="33"/>
        <v>-606728.70000000694</v>
      </c>
      <c r="J763">
        <f t="shared" si="34"/>
        <v>2649102.2000000812</v>
      </c>
      <c r="K763">
        <f t="shared" si="35"/>
        <v>-36654</v>
      </c>
    </row>
    <row r="764" spans="2:11" x14ac:dyDescent="0.3">
      <c r="B764" s="6">
        <v>216287.09719999999</v>
      </c>
      <c r="C764" s="6">
        <v>539221.80240000004</v>
      </c>
      <c r="D764" s="6">
        <v>153.86600000000001</v>
      </c>
      <c r="E764" s="7" t="s">
        <v>8</v>
      </c>
      <c r="F764" s="6">
        <v>0</v>
      </c>
      <c r="G764" s="8"/>
      <c r="I764">
        <f t="shared" si="33"/>
        <v>-606967.60000000359</v>
      </c>
      <c r="J764">
        <f t="shared" si="34"/>
        <v>2649522.7000000887</v>
      </c>
      <c r="K764">
        <f t="shared" si="35"/>
        <v>-36664.000000000015</v>
      </c>
    </row>
    <row r="765" spans="2:11" x14ac:dyDescent="0.3">
      <c r="B765" s="6">
        <v>216286.85829999999</v>
      </c>
      <c r="C765" s="6">
        <v>539222.22290000005</v>
      </c>
      <c r="D765" s="6">
        <v>153.85599999999999</v>
      </c>
      <c r="E765" s="7" t="s">
        <v>8</v>
      </c>
      <c r="F765" s="6">
        <v>0</v>
      </c>
      <c r="G765" s="8"/>
      <c r="I765">
        <f t="shared" si="33"/>
        <v>-607461.60000000964</v>
      </c>
      <c r="J765">
        <f t="shared" si="34"/>
        <v>2650392.1000000555</v>
      </c>
      <c r="K765">
        <f t="shared" si="35"/>
        <v>-36683.000000000022</v>
      </c>
    </row>
    <row r="766" spans="2:11" x14ac:dyDescent="0.3">
      <c r="B766" s="6">
        <v>216286.36429999999</v>
      </c>
      <c r="C766" s="6">
        <v>539223.09230000002</v>
      </c>
      <c r="D766" s="6">
        <v>153.83699999999999</v>
      </c>
      <c r="E766" s="7" t="s">
        <v>8</v>
      </c>
      <c r="F766" s="6">
        <v>0</v>
      </c>
      <c r="G766" s="8"/>
      <c r="I766">
        <f t="shared" si="33"/>
        <v>-607955.69999999134</v>
      </c>
      <c r="J766">
        <f t="shared" si="34"/>
        <v>2651261.6000000853</v>
      </c>
      <c r="K766">
        <f t="shared" si="35"/>
        <v>-36703</v>
      </c>
    </row>
    <row r="767" spans="2:11" x14ac:dyDescent="0.3">
      <c r="B767" s="6">
        <v>216285.8702</v>
      </c>
      <c r="C767" s="6">
        <v>539223.96180000005</v>
      </c>
      <c r="D767" s="6">
        <v>153.81700000000001</v>
      </c>
      <c r="E767" s="7" t="s">
        <v>8</v>
      </c>
      <c r="F767" s="6">
        <v>0</v>
      </c>
      <c r="G767" s="8"/>
      <c r="I767">
        <f t="shared" si="33"/>
        <v>-608449.80000000214</v>
      </c>
      <c r="J767">
        <f t="shared" si="34"/>
        <v>2652130.8999999892</v>
      </c>
      <c r="K767">
        <f t="shared" si="35"/>
        <v>-36723.000000000015</v>
      </c>
    </row>
    <row r="768" spans="2:11" x14ac:dyDescent="0.3">
      <c r="B768" s="6">
        <v>216285.37609999999</v>
      </c>
      <c r="C768" s="6">
        <v>539224.83109999995</v>
      </c>
      <c r="D768" s="6">
        <v>153.797</v>
      </c>
      <c r="E768" s="7" t="s">
        <v>8</v>
      </c>
      <c r="F768" s="6">
        <v>0</v>
      </c>
      <c r="G768" s="8"/>
      <c r="I768">
        <f t="shared" si="33"/>
        <v>-608944.09999999334</v>
      </c>
      <c r="J768">
        <f t="shared" si="34"/>
        <v>2653000.3000000725</v>
      </c>
      <c r="K768">
        <f t="shared" si="35"/>
        <v>-36743.000000000022</v>
      </c>
    </row>
    <row r="769" spans="2:11" x14ac:dyDescent="0.3">
      <c r="B769" s="6">
        <v>216284.8818</v>
      </c>
      <c r="C769" s="6">
        <v>539225.70050000004</v>
      </c>
      <c r="D769" s="6">
        <v>153.77699999999999</v>
      </c>
      <c r="E769" s="7" t="s">
        <v>8</v>
      </c>
      <c r="F769" s="6">
        <v>0</v>
      </c>
      <c r="G769" s="8"/>
      <c r="I769">
        <f t="shared" si="33"/>
        <v>-609438.39999998454</v>
      </c>
      <c r="J769">
        <f t="shared" si="34"/>
        <v>2653869.5000000298</v>
      </c>
      <c r="K769">
        <f t="shared" si="35"/>
        <v>-36763.000000000007</v>
      </c>
    </row>
    <row r="770" spans="2:11" x14ac:dyDescent="0.3">
      <c r="B770" s="6">
        <v>216284.38750000001</v>
      </c>
      <c r="C770" s="6">
        <v>539226.56969999999</v>
      </c>
      <c r="D770" s="6">
        <v>153.75700000000001</v>
      </c>
      <c r="E770" s="7" t="s">
        <v>8</v>
      </c>
      <c r="F770" s="6">
        <v>0</v>
      </c>
      <c r="G770" s="8"/>
      <c r="I770">
        <f t="shared" si="33"/>
        <v>-609932.80000000959</v>
      </c>
      <c r="J770">
        <f t="shared" si="34"/>
        <v>2654738.8000000501</v>
      </c>
      <c r="K770">
        <f t="shared" si="35"/>
        <v>-36783.000000000015</v>
      </c>
    </row>
    <row r="771" spans="2:11" x14ac:dyDescent="0.3">
      <c r="B771" s="6">
        <v>216283.89309999999</v>
      </c>
      <c r="C771" s="6">
        <v>539227.43900000001</v>
      </c>
      <c r="D771" s="6">
        <v>153.73699999999999</v>
      </c>
      <c r="E771" s="7" t="s">
        <v>8</v>
      </c>
      <c r="F771" s="6">
        <v>0</v>
      </c>
      <c r="G771" s="8"/>
      <c r="I771">
        <f t="shared" si="33"/>
        <v>-610427.20000000554</v>
      </c>
      <c r="J771">
        <f t="shared" si="34"/>
        <v>2655608.0000000075</v>
      </c>
      <c r="K771">
        <f t="shared" si="35"/>
        <v>-36803</v>
      </c>
    </row>
    <row r="772" spans="2:11" x14ac:dyDescent="0.3">
      <c r="B772" s="6">
        <v>216283.39869999999</v>
      </c>
      <c r="C772" s="6">
        <v>539228.30819999997</v>
      </c>
      <c r="D772" s="6">
        <v>153.71700000000001</v>
      </c>
      <c r="E772" s="7" t="s">
        <v>8</v>
      </c>
      <c r="F772" s="6">
        <v>0</v>
      </c>
      <c r="G772" s="8"/>
      <c r="I772">
        <f t="shared" si="33"/>
        <v>-610921.79999998189</v>
      </c>
      <c r="J772">
        <f t="shared" si="34"/>
        <v>2656477.1000000183</v>
      </c>
      <c r="K772">
        <f t="shared" si="35"/>
        <v>-36823.000000000007</v>
      </c>
    </row>
    <row r="773" spans="2:11" x14ac:dyDescent="0.3">
      <c r="B773" s="6">
        <v>216282.90410000001</v>
      </c>
      <c r="C773" s="6">
        <v>539229.17729999998</v>
      </c>
      <c r="D773" s="6">
        <v>153.697</v>
      </c>
      <c r="E773" s="7" t="s">
        <v>8</v>
      </c>
      <c r="F773" s="6">
        <v>0</v>
      </c>
      <c r="G773" s="8"/>
      <c r="I773">
        <f t="shared" si="33"/>
        <v>-611416.39999998733</v>
      </c>
      <c r="J773">
        <f t="shared" si="34"/>
        <v>2657346.2000000291</v>
      </c>
      <c r="K773">
        <f t="shared" si="35"/>
        <v>-36842.000000000015</v>
      </c>
    </row>
    <row r="774" spans="2:11" x14ac:dyDescent="0.3">
      <c r="B774" s="6">
        <v>216282.40950000001</v>
      </c>
      <c r="C774" s="6">
        <v>539230.04639999999</v>
      </c>
      <c r="D774" s="6">
        <v>153.678</v>
      </c>
      <c r="E774" s="7" t="s">
        <v>8</v>
      </c>
      <c r="F774" s="6">
        <v>0</v>
      </c>
      <c r="G774" s="8"/>
      <c r="I774">
        <f t="shared" si="33"/>
        <v>-611911.09999999753</v>
      </c>
      <c r="J774">
        <f t="shared" si="34"/>
        <v>2658215.3000000399</v>
      </c>
      <c r="K774">
        <f t="shared" si="35"/>
        <v>-36862.000000000022</v>
      </c>
    </row>
    <row r="775" spans="2:11" x14ac:dyDescent="0.3">
      <c r="B775" s="6">
        <v>216281.9148</v>
      </c>
      <c r="C775" s="6">
        <v>539230.9155</v>
      </c>
      <c r="D775" s="6">
        <v>153.65799999999999</v>
      </c>
      <c r="E775" s="7" t="s">
        <v>8</v>
      </c>
      <c r="F775" s="6">
        <v>0</v>
      </c>
      <c r="G775" s="8"/>
      <c r="I775">
        <f t="shared" si="33"/>
        <v>-612405.80000000773</v>
      </c>
      <c r="J775">
        <f t="shared" si="34"/>
        <v>2659084.2999999877</v>
      </c>
      <c r="K775">
        <f t="shared" si="35"/>
        <v>-36882.000000000007</v>
      </c>
    </row>
    <row r="776" spans="2:11" x14ac:dyDescent="0.3">
      <c r="B776" s="6">
        <v>216281.42009999999</v>
      </c>
      <c r="C776" s="6">
        <v>539231.78449999995</v>
      </c>
      <c r="D776" s="6">
        <v>153.63800000000001</v>
      </c>
      <c r="E776" s="7" t="s">
        <v>8</v>
      </c>
      <c r="F776" s="6">
        <v>0</v>
      </c>
      <c r="G776" s="8"/>
      <c r="I776">
        <f t="shared" si="33"/>
        <v>-612900.69999999832</v>
      </c>
      <c r="J776">
        <f t="shared" si="34"/>
        <v>2659953.300000052</v>
      </c>
      <c r="K776">
        <f t="shared" si="35"/>
        <v>-36902.000000000015</v>
      </c>
    </row>
    <row r="777" spans="2:11" x14ac:dyDescent="0.3">
      <c r="B777" s="6">
        <v>216280.9252</v>
      </c>
      <c r="C777" s="6">
        <v>539232.65350000001</v>
      </c>
      <c r="D777" s="6">
        <v>153.61799999999999</v>
      </c>
      <c r="E777" s="7" t="s">
        <v>8</v>
      </c>
      <c r="F777" s="6">
        <v>0</v>
      </c>
      <c r="G777" s="8"/>
      <c r="I777">
        <f t="shared" si="33"/>
        <v>-613395.59999998892</v>
      </c>
      <c r="J777">
        <f t="shared" si="34"/>
        <v>2660822.2999999998</v>
      </c>
      <c r="K777">
        <f t="shared" si="35"/>
        <v>-36922</v>
      </c>
    </row>
    <row r="778" spans="2:11" x14ac:dyDescent="0.3">
      <c r="B778" s="6">
        <v>216280.43030000001</v>
      </c>
      <c r="C778" s="6">
        <v>539233.52249999996</v>
      </c>
      <c r="D778" s="6">
        <v>153.59800000000001</v>
      </c>
      <c r="E778" s="7" t="s">
        <v>8</v>
      </c>
      <c r="F778" s="6">
        <v>0</v>
      </c>
      <c r="G778" s="8"/>
      <c r="I778">
        <f t="shared" si="33"/>
        <v>-613890.50000000861</v>
      </c>
      <c r="J778">
        <f t="shared" si="34"/>
        <v>2661691.2000000011</v>
      </c>
      <c r="K778">
        <f t="shared" si="35"/>
        <v>-36942.000000000007</v>
      </c>
    </row>
    <row r="779" spans="2:11" x14ac:dyDescent="0.3">
      <c r="B779" s="6">
        <v>216279.93539999999</v>
      </c>
      <c r="C779" s="6">
        <v>539234.39139999996</v>
      </c>
      <c r="D779" s="6">
        <v>153.578</v>
      </c>
      <c r="E779" s="7" t="s">
        <v>8</v>
      </c>
      <c r="F779" s="6">
        <v>0</v>
      </c>
      <c r="G779" s="8"/>
      <c r="I779">
        <f t="shared" si="33"/>
        <v>-614385.60000000871</v>
      </c>
      <c r="J779">
        <f t="shared" si="34"/>
        <v>2662560.1000000024</v>
      </c>
      <c r="K779">
        <f t="shared" si="35"/>
        <v>-36962.000000000015</v>
      </c>
    </row>
    <row r="780" spans="2:11" x14ac:dyDescent="0.3">
      <c r="B780" s="6">
        <v>216279.44029999999</v>
      </c>
      <c r="C780" s="6">
        <v>539235.26029999997</v>
      </c>
      <c r="D780" s="6">
        <v>153.55799999999999</v>
      </c>
      <c r="E780" s="7" t="s">
        <v>8</v>
      </c>
      <c r="F780" s="6">
        <v>0</v>
      </c>
      <c r="G780" s="8"/>
      <c r="I780">
        <f t="shared" si="33"/>
        <v>-614880.7000000088</v>
      </c>
      <c r="J780">
        <f t="shared" si="34"/>
        <v>2663428.9000000572</v>
      </c>
      <c r="K780">
        <f t="shared" si="35"/>
        <v>-36981.000000000022</v>
      </c>
    </row>
    <row r="781" spans="2:11" x14ac:dyDescent="0.3">
      <c r="B781" s="6">
        <v>216278.94519999999</v>
      </c>
      <c r="C781" s="6">
        <v>539236.12910000002</v>
      </c>
      <c r="D781" s="6">
        <v>153.53899999999999</v>
      </c>
      <c r="E781" s="7" t="s">
        <v>8</v>
      </c>
      <c r="F781" s="6">
        <v>0</v>
      </c>
      <c r="G781" s="8"/>
      <c r="I781">
        <f t="shared" si="33"/>
        <v>-615375.89999998454</v>
      </c>
      <c r="J781">
        <f t="shared" si="34"/>
        <v>2664297.6999999955</v>
      </c>
      <c r="K781">
        <f t="shared" si="35"/>
        <v>-37001.000000000007</v>
      </c>
    </row>
    <row r="782" spans="2:11" x14ac:dyDescent="0.3">
      <c r="B782" s="6">
        <v>216278.45</v>
      </c>
      <c r="C782" s="6">
        <v>539236.99789999996</v>
      </c>
      <c r="D782" s="6">
        <v>153.51900000000001</v>
      </c>
      <c r="E782" s="7" t="s">
        <v>8</v>
      </c>
      <c r="F782" s="6">
        <v>0</v>
      </c>
      <c r="G782" s="8"/>
      <c r="I782">
        <f t="shared" si="33"/>
        <v>-615871.09999998938</v>
      </c>
      <c r="J782">
        <f t="shared" si="34"/>
        <v>2665166.3999999873</v>
      </c>
      <c r="K782">
        <f t="shared" si="35"/>
        <v>-37021.000000000015</v>
      </c>
    </row>
    <row r="783" spans="2:11" x14ac:dyDescent="0.3">
      <c r="B783" s="6">
        <v>216277.95480000001</v>
      </c>
      <c r="C783" s="6">
        <v>539237.86659999995</v>
      </c>
      <c r="D783" s="6">
        <v>153.499</v>
      </c>
      <c r="E783" s="7" t="s">
        <v>8</v>
      </c>
      <c r="F783" s="6">
        <v>0</v>
      </c>
      <c r="G783" s="8"/>
      <c r="I783">
        <f t="shared" si="33"/>
        <v>-616366.39999999898</v>
      </c>
      <c r="J783">
        <f t="shared" si="34"/>
        <v>2666035.2000000421</v>
      </c>
      <c r="K783">
        <f t="shared" si="35"/>
        <v>-37041</v>
      </c>
    </row>
    <row r="784" spans="2:11" x14ac:dyDescent="0.3">
      <c r="B784" s="6">
        <v>216277.4595</v>
      </c>
      <c r="C784" s="6">
        <v>539238.73540000001</v>
      </c>
      <c r="D784" s="6">
        <v>153.47900000000001</v>
      </c>
      <c r="E784" s="7" t="s">
        <v>8</v>
      </c>
      <c r="F784" s="6">
        <v>0</v>
      </c>
      <c r="G784" s="8"/>
      <c r="I784">
        <f t="shared" si="33"/>
        <v>-616622.19999998342</v>
      </c>
      <c r="J784">
        <f t="shared" si="34"/>
        <v>2666483.8000000454</v>
      </c>
      <c r="K784">
        <f t="shared" si="35"/>
        <v>-37051.000000000015</v>
      </c>
    </row>
    <row r="785" spans="2:11" x14ac:dyDescent="0.3">
      <c r="B785" s="6">
        <v>216277.20370000001</v>
      </c>
      <c r="C785" s="6">
        <v>539239.18400000001</v>
      </c>
      <c r="D785" s="6">
        <v>153.46899999999999</v>
      </c>
      <c r="E785" s="7" t="s">
        <v>8</v>
      </c>
      <c r="F785" s="6">
        <v>0</v>
      </c>
      <c r="G785" s="8"/>
      <c r="I785">
        <f t="shared" ref="I785:I848" si="36">(B786-$B$15)*$H$14</f>
        <v>-616861.79999998421</v>
      </c>
      <c r="J785">
        <f t="shared" ref="J785:J848" si="37">(C786-$C$15)*$H$14</f>
        <v>2666903.9000000339</v>
      </c>
      <c r="K785">
        <f t="shared" ref="K785:K848" si="38">(D786-$D$15)*$H$14</f>
        <v>-37061.000000000007</v>
      </c>
    </row>
    <row r="786" spans="2:11" x14ac:dyDescent="0.3">
      <c r="B786" s="6">
        <v>216276.96410000001</v>
      </c>
      <c r="C786" s="6">
        <v>539239.6041</v>
      </c>
      <c r="D786" s="6">
        <v>153.459</v>
      </c>
      <c r="E786" s="7" t="s">
        <v>8</v>
      </c>
      <c r="F786" s="6">
        <v>0</v>
      </c>
      <c r="G786" s="8"/>
      <c r="I786">
        <f t="shared" si="36"/>
        <v>-617357.19999999856</v>
      </c>
      <c r="J786">
        <f t="shared" si="37"/>
        <v>2667772.5000000792</v>
      </c>
      <c r="K786">
        <f t="shared" si="38"/>
        <v>-37081.000000000015</v>
      </c>
    </row>
    <row r="787" spans="2:11" x14ac:dyDescent="0.3">
      <c r="B787" s="6">
        <v>216276.4687</v>
      </c>
      <c r="C787" s="6">
        <v>539240.47270000004</v>
      </c>
      <c r="D787" s="6">
        <v>153.43899999999999</v>
      </c>
      <c r="E787" s="7" t="s">
        <v>8</v>
      </c>
      <c r="F787" s="6">
        <v>0</v>
      </c>
      <c r="G787" s="8"/>
      <c r="I787">
        <f t="shared" si="36"/>
        <v>-617852.69999998854</v>
      </c>
      <c r="J787">
        <f t="shared" si="37"/>
        <v>2668641.100000008</v>
      </c>
      <c r="K787">
        <f t="shared" si="38"/>
        <v>-37101</v>
      </c>
    </row>
    <row r="788" spans="2:11" x14ac:dyDescent="0.3">
      <c r="B788" s="6">
        <v>216275.97320000001</v>
      </c>
      <c r="C788" s="6">
        <v>539241.34129999997</v>
      </c>
      <c r="D788" s="6">
        <v>153.41900000000001</v>
      </c>
      <c r="E788" s="7" t="s">
        <v>8</v>
      </c>
      <c r="F788" s="6">
        <v>0</v>
      </c>
      <c r="G788" s="8"/>
      <c r="I788">
        <f t="shared" si="36"/>
        <v>-618348.20000000764</v>
      </c>
      <c r="J788">
        <f t="shared" si="37"/>
        <v>2669509.7000000533</v>
      </c>
      <c r="K788">
        <f t="shared" si="38"/>
        <v>-37120.000000000007</v>
      </c>
    </row>
    <row r="789" spans="2:11" x14ac:dyDescent="0.3">
      <c r="B789" s="6">
        <v>216275.47769999999</v>
      </c>
      <c r="C789" s="6">
        <v>539242.20990000002</v>
      </c>
      <c r="D789" s="6">
        <v>153.4</v>
      </c>
      <c r="E789" s="7" t="s">
        <v>8</v>
      </c>
      <c r="F789" s="6">
        <v>0</v>
      </c>
      <c r="G789" s="8"/>
      <c r="I789">
        <f t="shared" si="36"/>
        <v>-618843.80000000237</v>
      </c>
      <c r="J789">
        <f t="shared" si="37"/>
        <v>2670378.2999999821</v>
      </c>
      <c r="K789">
        <f t="shared" si="38"/>
        <v>-37140.000000000015</v>
      </c>
    </row>
    <row r="790" spans="2:11" x14ac:dyDescent="0.3">
      <c r="B790" s="6">
        <v>216274.98209999999</v>
      </c>
      <c r="C790" s="6">
        <v>539243.07849999995</v>
      </c>
      <c r="D790" s="6">
        <v>153.38</v>
      </c>
      <c r="E790" s="7" t="s">
        <v>8</v>
      </c>
      <c r="F790" s="6">
        <v>0</v>
      </c>
      <c r="G790" s="8"/>
      <c r="I790">
        <f t="shared" si="36"/>
        <v>-619339.39999999711</v>
      </c>
      <c r="J790">
        <f t="shared" si="37"/>
        <v>2671246.8000000808</v>
      </c>
      <c r="K790">
        <f t="shared" si="38"/>
        <v>-37160</v>
      </c>
    </row>
    <row r="791" spans="2:11" x14ac:dyDescent="0.3">
      <c r="B791" s="6">
        <v>216274.4865</v>
      </c>
      <c r="C791" s="6">
        <v>539243.94700000004</v>
      </c>
      <c r="D791" s="6">
        <v>153.36000000000001</v>
      </c>
      <c r="E791" s="7" t="s">
        <v>8</v>
      </c>
      <c r="F791" s="6">
        <v>0</v>
      </c>
      <c r="G791" s="8"/>
      <c r="I791">
        <f t="shared" si="36"/>
        <v>-619835.20000000135</v>
      </c>
      <c r="J791">
        <f t="shared" si="37"/>
        <v>2672115.3000000631</v>
      </c>
      <c r="K791">
        <f t="shared" si="38"/>
        <v>-37180.000000000007</v>
      </c>
    </row>
    <row r="792" spans="2:11" x14ac:dyDescent="0.3">
      <c r="B792" s="6">
        <v>216273.99069999999</v>
      </c>
      <c r="C792" s="6">
        <v>539244.81550000003</v>
      </c>
      <c r="D792" s="6">
        <v>153.34</v>
      </c>
      <c r="E792" s="7" t="s">
        <v>8</v>
      </c>
      <c r="F792" s="6">
        <v>0</v>
      </c>
      <c r="G792" s="8"/>
      <c r="I792">
        <f t="shared" si="36"/>
        <v>-620330.90000000084</v>
      </c>
      <c r="J792">
        <f t="shared" si="37"/>
        <v>2672983.6999999825</v>
      </c>
      <c r="K792">
        <f t="shared" si="38"/>
        <v>-37200.000000000015</v>
      </c>
    </row>
    <row r="793" spans="2:11" x14ac:dyDescent="0.3">
      <c r="B793" s="6">
        <v>216273.495</v>
      </c>
      <c r="C793" s="6">
        <v>539245.68389999995</v>
      </c>
      <c r="D793" s="6">
        <v>153.32</v>
      </c>
      <c r="E793" s="7" t="s">
        <v>8</v>
      </c>
      <c r="F793" s="6">
        <v>0</v>
      </c>
      <c r="G793" s="8"/>
      <c r="I793">
        <f t="shared" si="36"/>
        <v>-620826.70000000508</v>
      </c>
      <c r="J793">
        <f t="shared" si="37"/>
        <v>2673852.2000000812</v>
      </c>
      <c r="K793">
        <f t="shared" si="38"/>
        <v>-37220</v>
      </c>
    </row>
    <row r="794" spans="2:11" x14ac:dyDescent="0.3">
      <c r="B794" s="6">
        <v>216272.99919999999</v>
      </c>
      <c r="C794" s="6">
        <v>539246.55240000004</v>
      </c>
      <c r="D794" s="6">
        <v>153.30000000000001</v>
      </c>
      <c r="E794" s="7" t="s">
        <v>8</v>
      </c>
      <c r="F794" s="6">
        <v>0</v>
      </c>
      <c r="G794" s="8"/>
      <c r="I794">
        <f t="shared" si="36"/>
        <v>-621322.59999998496</v>
      </c>
      <c r="J794">
        <f t="shared" si="37"/>
        <v>2674720.500000054</v>
      </c>
      <c r="K794">
        <f t="shared" si="38"/>
        <v>-37240.000000000007</v>
      </c>
    </row>
    <row r="795" spans="2:11" x14ac:dyDescent="0.3">
      <c r="B795" s="6">
        <v>216272.50330000001</v>
      </c>
      <c r="C795" s="6">
        <v>539247.42070000002</v>
      </c>
      <c r="D795" s="6">
        <v>153.28</v>
      </c>
      <c r="E795" s="7" t="s">
        <v>8</v>
      </c>
      <c r="F795" s="6">
        <v>0</v>
      </c>
      <c r="G795" s="8"/>
      <c r="I795">
        <f t="shared" si="36"/>
        <v>-621818.49999999395</v>
      </c>
      <c r="J795">
        <f t="shared" si="37"/>
        <v>2675588.9000000898</v>
      </c>
      <c r="K795">
        <f t="shared" si="38"/>
        <v>-37260.000000000022</v>
      </c>
    </row>
    <row r="796" spans="2:11" x14ac:dyDescent="0.3">
      <c r="B796" s="6">
        <v>216272.0074</v>
      </c>
      <c r="C796" s="6">
        <v>539248.28910000005</v>
      </c>
      <c r="D796" s="6">
        <v>153.26</v>
      </c>
      <c r="E796" s="7" t="s">
        <v>8</v>
      </c>
      <c r="F796" s="6">
        <v>0</v>
      </c>
      <c r="G796" s="8"/>
      <c r="I796">
        <f t="shared" si="36"/>
        <v>-622314.50000000768</v>
      </c>
      <c r="J796">
        <f t="shared" si="37"/>
        <v>2676457.3000000091</v>
      </c>
      <c r="K796">
        <f t="shared" si="38"/>
        <v>-37279</v>
      </c>
    </row>
    <row r="797" spans="2:11" x14ac:dyDescent="0.3">
      <c r="B797" s="6">
        <v>216271.51139999999</v>
      </c>
      <c r="C797" s="6">
        <v>539249.15749999997</v>
      </c>
      <c r="D797" s="6">
        <v>153.24100000000001</v>
      </c>
      <c r="E797" s="7" t="s">
        <v>8</v>
      </c>
      <c r="F797" s="6">
        <v>0</v>
      </c>
      <c r="G797" s="8"/>
      <c r="I797">
        <f t="shared" si="36"/>
        <v>-622810.49999999232</v>
      </c>
      <c r="J797">
        <f t="shared" si="37"/>
        <v>2677325.5999999819</v>
      </c>
      <c r="K797">
        <f t="shared" si="38"/>
        <v>-37299.000000000007</v>
      </c>
    </row>
    <row r="798" spans="2:11" x14ac:dyDescent="0.3">
      <c r="B798" s="6">
        <v>216271.0154</v>
      </c>
      <c r="C798" s="6">
        <v>539250.02579999994</v>
      </c>
      <c r="D798" s="6">
        <v>153.221</v>
      </c>
      <c r="E798" s="7" t="s">
        <v>8</v>
      </c>
      <c r="F798" s="6">
        <v>0</v>
      </c>
      <c r="G798" s="8"/>
      <c r="I798">
        <f t="shared" si="36"/>
        <v>-623306.5999999817</v>
      </c>
      <c r="J798">
        <f t="shared" si="37"/>
        <v>2678193.8000000082</v>
      </c>
      <c r="K798">
        <f t="shared" si="38"/>
        <v>-37319.000000000015</v>
      </c>
    </row>
    <row r="799" spans="2:11" x14ac:dyDescent="0.3">
      <c r="B799" s="6">
        <v>216270.51930000001</v>
      </c>
      <c r="C799" s="6">
        <v>539250.89399999997</v>
      </c>
      <c r="D799" s="6">
        <v>153.20099999999999</v>
      </c>
      <c r="E799" s="7" t="s">
        <v>8</v>
      </c>
      <c r="F799" s="6">
        <v>0</v>
      </c>
      <c r="G799" s="8"/>
      <c r="I799">
        <f t="shared" si="36"/>
        <v>-623802.70000000019</v>
      </c>
      <c r="J799">
        <f t="shared" si="37"/>
        <v>2679062.099999981</v>
      </c>
      <c r="K799">
        <f t="shared" si="38"/>
        <v>-37339</v>
      </c>
    </row>
    <row r="800" spans="2:11" x14ac:dyDescent="0.3">
      <c r="B800" s="6">
        <v>216270.0232</v>
      </c>
      <c r="C800" s="6">
        <v>539251.76229999994</v>
      </c>
      <c r="D800" s="6">
        <v>153.18100000000001</v>
      </c>
      <c r="E800" s="7" t="s">
        <v>8</v>
      </c>
      <c r="F800" s="6">
        <v>0</v>
      </c>
      <c r="G800" s="8"/>
      <c r="I800">
        <f t="shared" si="36"/>
        <v>-624298.89999999432</v>
      </c>
      <c r="J800">
        <f t="shared" si="37"/>
        <v>2679930.3000000073</v>
      </c>
      <c r="K800">
        <f t="shared" si="38"/>
        <v>-37359.000000000007</v>
      </c>
    </row>
    <row r="801" spans="2:11" x14ac:dyDescent="0.3">
      <c r="B801" s="6">
        <v>216269.527</v>
      </c>
      <c r="C801" s="6">
        <v>539252.63049999997</v>
      </c>
      <c r="D801" s="6">
        <v>153.161</v>
      </c>
      <c r="E801" s="7" t="s">
        <v>8</v>
      </c>
      <c r="F801" s="6">
        <v>0</v>
      </c>
      <c r="G801" s="8"/>
      <c r="I801">
        <f t="shared" si="36"/>
        <v>-624795.09999998845</v>
      </c>
      <c r="J801">
        <f t="shared" si="37"/>
        <v>2680798.5000000335</v>
      </c>
      <c r="K801">
        <f t="shared" si="38"/>
        <v>-37379.000000000022</v>
      </c>
    </row>
    <row r="802" spans="2:11" x14ac:dyDescent="0.3">
      <c r="B802" s="6">
        <v>216269.03080000001</v>
      </c>
      <c r="C802" s="6">
        <v>539253.4987</v>
      </c>
      <c r="D802" s="6">
        <v>153.14099999999999</v>
      </c>
      <c r="E802" s="7" t="s">
        <v>8</v>
      </c>
      <c r="F802" s="6">
        <v>0</v>
      </c>
      <c r="G802" s="8"/>
      <c r="I802">
        <f t="shared" si="36"/>
        <v>-625291.39999998733</v>
      </c>
      <c r="J802">
        <f t="shared" si="37"/>
        <v>2681666.7000000598</v>
      </c>
      <c r="K802">
        <f t="shared" si="38"/>
        <v>-37399</v>
      </c>
    </row>
    <row r="803" spans="2:11" x14ac:dyDescent="0.3">
      <c r="B803" s="6">
        <v>216268.53450000001</v>
      </c>
      <c r="C803" s="6">
        <v>539254.36690000002</v>
      </c>
      <c r="D803" s="6">
        <v>153.12100000000001</v>
      </c>
      <c r="E803" s="7" t="s">
        <v>8</v>
      </c>
      <c r="F803" s="6">
        <v>0</v>
      </c>
      <c r="G803" s="8"/>
      <c r="I803">
        <f t="shared" si="36"/>
        <v>-625787.69999998622</v>
      </c>
      <c r="J803">
        <f t="shared" si="37"/>
        <v>2682534.9000000861</v>
      </c>
      <c r="K803">
        <f t="shared" si="38"/>
        <v>-37418.000000000007</v>
      </c>
    </row>
    <row r="804" spans="2:11" x14ac:dyDescent="0.3">
      <c r="B804" s="6">
        <v>216268.03820000001</v>
      </c>
      <c r="C804" s="6">
        <v>539255.23510000005</v>
      </c>
      <c r="D804" s="6">
        <v>153.102</v>
      </c>
      <c r="E804" s="7" t="s">
        <v>8</v>
      </c>
      <c r="F804" s="6">
        <v>0</v>
      </c>
      <c r="G804" s="8"/>
      <c r="I804">
        <f t="shared" si="36"/>
        <v>-626283.9999999851</v>
      </c>
      <c r="J804">
        <f t="shared" si="37"/>
        <v>2683403.0000000494</v>
      </c>
      <c r="K804">
        <f t="shared" si="38"/>
        <v>-37438.000000000015</v>
      </c>
    </row>
    <row r="805" spans="2:11" x14ac:dyDescent="0.3">
      <c r="B805" s="6">
        <v>216267.54190000001</v>
      </c>
      <c r="C805" s="6">
        <v>539256.10320000001</v>
      </c>
      <c r="D805" s="6">
        <v>153.08199999999999</v>
      </c>
      <c r="E805" s="7" t="s">
        <v>8</v>
      </c>
      <c r="F805" s="6">
        <v>0</v>
      </c>
      <c r="G805" s="8"/>
      <c r="I805">
        <f t="shared" si="36"/>
        <v>-626540.29999999329</v>
      </c>
      <c r="J805">
        <f t="shared" si="37"/>
        <v>2683851.2999999803</v>
      </c>
      <c r="K805">
        <f t="shared" si="38"/>
        <v>-37449.000000000015</v>
      </c>
    </row>
    <row r="806" spans="2:11" x14ac:dyDescent="0.3">
      <c r="B806" s="6">
        <v>216267.2856</v>
      </c>
      <c r="C806" s="6">
        <v>539256.55149999994</v>
      </c>
      <c r="D806" s="6">
        <v>153.071</v>
      </c>
      <c r="E806" s="7" t="s">
        <v>8</v>
      </c>
      <c r="F806" s="6">
        <v>0</v>
      </c>
      <c r="G806" s="8"/>
      <c r="I806">
        <f t="shared" si="36"/>
        <v>-626780.39999998873</v>
      </c>
      <c r="J806">
        <f t="shared" si="37"/>
        <v>2684271.1000000127</v>
      </c>
      <c r="K806">
        <f t="shared" si="38"/>
        <v>-37458</v>
      </c>
    </row>
    <row r="807" spans="2:11" x14ac:dyDescent="0.3">
      <c r="B807" s="6">
        <v>216267.04550000001</v>
      </c>
      <c r="C807" s="6">
        <v>539256.97129999998</v>
      </c>
      <c r="D807" s="6">
        <v>153.06200000000001</v>
      </c>
      <c r="E807" s="7" t="s">
        <v>8</v>
      </c>
      <c r="F807" s="6">
        <v>0</v>
      </c>
      <c r="G807" s="8"/>
      <c r="I807">
        <f t="shared" si="36"/>
        <v>-627276.79999999236</v>
      </c>
      <c r="J807">
        <f t="shared" si="37"/>
        <v>2685139.2000000924</v>
      </c>
      <c r="K807">
        <f t="shared" si="38"/>
        <v>-37478.000000000007</v>
      </c>
    </row>
    <row r="808" spans="2:11" x14ac:dyDescent="0.3">
      <c r="B808" s="6">
        <v>216266.5491</v>
      </c>
      <c r="C808" s="6">
        <v>539257.83940000006</v>
      </c>
      <c r="D808" s="6">
        <v>153.042</v>
      </c>
      <c r="E808" s="7" t="s">
        <v>8</v>
      </c>
      <c r="F808" s="6">
        <v>0</v>
      </c>
      <c r="G808" s="8"/>
      <c r="I808">
        <f t="shared" si="36"/>
        <v>-627773.199999996</v>
      </c>
      <c r="J808">
        <f t="shared" si="37"/>
        <v>2686007.1999999927</v>
      </c>
      <c r="K808">
        <f t="shared" si="38"/>
        <v>-37498.000000000022</v>
      </c>
    </row>
    <row r="809" spans="2:11" x14ac:dyDescent="0.3">
      <c r="B809" s="6">
        <v>216266.0527</v>
      </c>
      <c r="C809" s="6">
        <v>539258.70739999996</v>
      </c>
      <c r="D809" s="6">
        <v>153.02199999999999</v>
      </c>
      <c r="E809" s="7" t="s">
        <v>8</v>
      </c>
      <c r="F809" s="6">
        <v>0</v>
      </c>
      <c r="G809" s="8"/>
      <c r="I809">
        <f t="shared" si="36"/>
        <v>-628269.70000000438</v>
      </c>
      <c r="J809">
        <f t="shared" si="37"/>
        <v>2686875.3000000725</v>
      </c>
      <c r="K809">
        <f t="shared" si="38"/>
        <v>-37518</v>
      </c>
    </row>
    <row r="810" spans="2:11" x14ac:dyDescent="0.3">
      <c r="B810" s="6">
        <v>216265.55619999999</v>
      </c>
      <c r="C810" s="6">
        <v>539259.57550000004</v>
      </c>
      <c r="D810" s="6">
        <v>153.00200000000001</v>
      </c>
      <c r="E810" s="7" t="s">
        <v>8</v>
      </c>
      <c r="F810" s="6">
        <v>0</v>
      </c>
      <c r="G810" s="8"/>
      <c r="I810">
        <f t="shared" si="36"/>
        <v>-628766.29999998841</v>
      </c>
      <c r="J810">
        <f t="shared" si="37"/>
        <v>2687743.3000000892</v>
      </c>
      <c r="K810">
        <f t="shared" si="38"/>
        <v>-37538.000000000015</v>
      </c>
    </row>
    <row r="811" spans="2:11" x14ac:dyDescent="0.3">
      <c r="B811" s="6">
        <v>216265.05960000001</v>
      </c>
      <c r="C811" s="6">
        <v>539260.44350000005</v>
      </c>
      <c r="D811" s="6">
        <v>152.982</v>
      </c>
      <c r="E811" s="7" t="s">
        <v>8</v>
      </c>
      <c r="F811" s="6">
        <v>0</v>
      </c>
      <c r="G811" s="8"/>
      <c r="I811">
        <f t="shared" si="36"/>
        <v>-629262.79999999679</v>
      </c>
      <c r="J811">
        <f t="shared" si="37"/>
        <v>2688611.2999999896</v>
      </c>
      <c r="K811">
        <f t="shared" si="38"/>
        <v>-37558.000000000022</v>
      </c>
    </row>
    <row r="812" spans="2:11" x14ac:dyDescent="0.3">
      <c r="B812" s="6">
        <v>216264.5631</v>
      </c>
      <c r="C812" s="6">
        <v>539261.31149999995</v>
      </c>
      <c r="D812" s="6">
        <v>152.96199999999999</v>
      </c>
      <c r="E812" s="7" t="s">
        <v>8</v>
      </c>
      <c r="F812" s="6">
        <v>0</v>
      </c>
      <c r="G812" s="8"/>
      <c r="I812">
        <f t="shared" si="36"/>
        <v>-629759.40000000992</v>
      </c>
      <c r="J812">
        <f t="shared" si="37"/>
        <v>2689479.3000000063</v>
      </c>
      <c r="K812">
        <f t="shared" si="38"/>
        <v>-37577</v>
      </c>
    </row>
    <row r="813" spans="2:11" x14ac:dyDescent="0.3">
      <c r="B813" s="6">
        <v>216264.06649999999</v>
      </c>
      <c r="C813" s="6">
        <v>539262.17949999997</v>
      </c>
      <c r="D813" s="6">
        <v>152.94300000000001</v>
      </c>
      <c r="E813" s="7" t="s">
        <v>8</v>
      </c>
      <c r="F813" s="6">
        <v>0</v>
      </c>
      <c r="G813" s="8"/>
      <c r="I813">
        <f t="shared" si="36"/>
        <v>-630256.0999999987</v>
      </c>
      <c r="J813">
        <f t="shared" si="37"/>
        <v>2690347.2000000766</v>
      </c>
      <c r="K813">
        <f t="shared" si="38"/>
        <v>-37597.000000000007</v>
      </c>
    </row>
    <row r="814" spans="2:11" x14ac:dyDescent="0.3">
      <c r="B814" s="6">
        <v>216263.5698</v>
      </c>
      <c r="C814" s="6">
        <v>539263.04740000004</v>
      </c>
      <c r="D814" s="6">
        <v>152.923</v>
      </c>
      <c r="E814" s="7" t="s">
        <v>8</v>
      </c>
      <c r="F814" s="6">
        <v>0</v>
      </c>
      <c r="G814" s="8"/>
      <c r="I814">
        <f t="shared" si="36"/>
        <v>-630752.69999998272</v>
      </c>
      <c r="J814">
        <f t="shared" si="37"/>
        <v>2691215.2000000933</v>
      </c>
      <c r="K814">
        <f t="shared" si="38"/>
        <v>-37617.000000000022</v>
      </c>
    </row>
    <row r="815" spans="2:11" x14ac:dyDescent="0.3">
      <c r="B815" s="6">
        <v>216263.07320000001</v>
      </c>
      <c r="C815" s="6">
        <v>539263.91540000006</v>
      </c>
      <c r="D815" s="6">
        <v>152.90299999999999</v>
      </c>
      <c r="E815" s="7" t="s">
        <v>8</v>
      </c>
      <c r="F815" s="6">
        <v>0</v>
      </c>
      <c r="G815" s="8"/>
      <c r="I815">
        <f t="shared" si="36"/>
        <v>-631249.40000000061</v>
      </c>
      <c r="J815">
        <f t="shared" si="37"/>
        <v>2692083.1000000471</v>
      </c>
      <c r="K815">
        <f t="shared" si="38"/>
        <v>-37637</v>
      </c>
    </row>
    <row r="816" spans="2:11" x14ac:dyDescent="0.3">
      <c r="B816" s="6">
        <v>216262.5765</v>
      </c>
      <c r="C816" s="6">
        <v>539264.78330000001</v>
      </c>
      <c r="D816" s="6">
        <v>152.88300000000001</v>
      </c>
      <c r="E816" s="7" t="s">
        <v>8</v>
      </c>
      <c r="F816" s="6">
        <v>0</v>
      </c>
      <c r="G816" s="8"/>
      <c r="I816">
        <f t="shared" si="36"/>
        <v>-631746.19999999413</v>
      </c>
      <c r="J816">
        <f t="shared" si="37"/>
        <v>2692951.0000000009</v>
      </c>
      <c r="K816">
        <f t="shared" si="38"/>
        <v>-37657.000000000007</v>
      </c>
    </row>
    <row r="817" spans="2:11" x14ac:dyDescent="0.3">
      <c r="B817" s="6">
        <v>216262.0797</v>
      </c>
      <c r="C817" s="6">
        <v>539265.65119999996</v>
      </c>
      <c r="D817" s="6">
        <v>152.863</v>
      </c>
      <c r="E817" s="7" t="s">
        <v>8</v>
      </c>
      <c r="F817" s="6">
        <v>0</v>
      </c>
      <c r="G817" s="8"/>
      <c r="I817">
        <f t="shared" si="36"/>
        <v>-632242.89999998291</v>
      </c>
      <c r="J817">
        <f t="shared" si="37"/>
        <v>2693818.9000000712</v>
      </c>
      <c r="K817">
        <f t="shared" si="38"/>
        <v>-37677.000000000022</v>
      </c>
    </row>
    <row r="818" spans="2:11" x14ac:dyDescent="0.3">
      <c r="B818" s="6">
        <v>216261.58300000001</v>
      </c>
      <c r="C818" s="6">
        <v>539266.51910000003</v>
      </c>
      <c r="D818" s="6">
        <v>152.84299999999999</v>
      </c>
      <c r="E818" s="7" t="s">
        <v>8</v>
      </c>
      <c r="F818" s="6">
        <v>0</v>
      </c>
      <c r="G818" s="8"/>
      <c r="I818">
        <f t="shared" si="36"/>
        <v>-632739.70000000554</v>
      </c>
      <c r="J818">
        <f t="shared" si="37"/>
        <v>2694686.800000025</v>
      </c>
      <c r="K818">
        <f t="shared" si="38"/>
        <v>-37697</v>
      </c>
    </row>
    <row r="819" spans="2:11" x14ac:dyDescent="0.3">
      <c r="B819" s="6">
        <v>216261.08619999999</v>
      </c>
      <c r="C819" s="6">
        <v>539267.38699999999</v>
      </c>
      <c r="D819" s="6">
        <v>152.82300000000001</v>
      </c>
      <c r="E819" s="7" t="s">
        <v>8</v>
      </c>
      <c r="F819" s="6">
        <v>0</v>
      </c>
      <c r="G819" s="8"/>
      <c r="I819">
        <f t="shared" si="36"/>
        <v>-633236.49999999907</v>
      </c>
      <c r="J819">
        <f t="shared" si="37"/>
        <v>2695554.6000000322</v>
      </c>
      <c r="K819">
        <f t="shared" si="38"/>
        <v>-37716.000000000007</v>
      </c>
    </row>
    <row r="820" spans="2:11" x14ac:dyDescent="0.3">
      <c r="B820" s="6">
        <v>216260.5894</v>
      </c>
      <c r="C820" s="6">
        <v>539268.2548</v>
      </c>
      <c r="D820" s="6">
        <v>152.804</v>
      </c>
      <c r="E820" s="7" t="s">
        <v>8</v>
      </c>
      <c r="F820" s="6">
        <v>0</v>
      </c>
      <c r="G820" s="8"/>
      <c r="I820">
        <f t="shared" si="36"/>
        <v>-633733.2999999926</v>
      </c>
      <c r="J820">
        <f t="shared" si="37"/>
        <v>2696422.499999986</v>
      </c>
      <c r="K820">
        <f t="shared" si="38"/>
        <v>-37736.000000000022</v>
      </c>
    </row>
    <row r="821" spans="2:11" x14ac:dyDescent="0.3">
      <c r="B821" s="6">
        <v>216260.0926</v>
      </c>
      <c r="C821" s="6">
        <v>539269.12269999995</v>
      </c>
      <c r="D821" s="6">
        <v>152.78399999999999</v>
      </c>
      <c r="E821" s="7" t="s">
        <v>8</v>
      </c>
      <c r="F821" s="6">
        <v>0</v>
      </c>
      <c r="G821" s="8"/>
      <c r="I821">
        <f t="shared" si="36"/>
        <v>-634230.19999999087</v>
      </c>
      <c r="J821">
        <f t="shared" si="37"/>
        <v>2697290.2999999933</v>
      </c>
      <c r="K821">
        <f t="shared" si="38"/>
        <v>-37756</v>
      </c>
    </row>
    <row r="822" spans="2:11" x14ac:dyDescent="0.3">
      <c r="B822" s="6">
        <v>216259.59570000001</v>
      </c>
      <c r="C822" s="6">
        <v>539269.99049999996</v>
      </c>
      <c r="D822" s="6">
        <v>152.76400000000001</v>
      </c>
      <c r="E822" s="7" t="s">
        <v>8</v>
      </c>
      <c r="F822" s="6">
        <v>0</v>
      </c>
      <c r="G822" s="8"/>
      <c r="I822">
        <f t="shared" si="36"/>
        <v>-634727.09999998915</v>
      </c>
      <c r="J822">
        <f t="shared" si="37"/>
        <v>2698158.1000000006</v>
      </c>
      <c r="K822">
        <f t="shared" si="38"/>
        <v>-37776.000000000007</v>
      </c>
    </row>
    <row r="823" spans="2:11" x14ac:dyDescent="0.3">
      <c r="B823" s="6">
        <v>216259.09880000001</v>
      </c>
      <c r="C823" s="6">
        <v>539270.85829999996</v>
      </c>
      <c r="D823" s="6">
        <v>152.744</v>
      </c>
      <c r="E823" s="7" t="s">
        <v>8</v>
      </c>
      <c r="F823" s="6">
        <v>0</v>
      </c>
      <c r="G823" s="8"/>
      <c r="I823">
        <f t="shared" si="36"/>
        <v>-635223.99999998743</v>
      </c>
      <c r="J823">
        <f t="shared" si="37"/>
        <v>2699025.9000000078</v>
      </c>
      <c r="K823">
        <f t="shared" si="38"/>
        <v>-37796.000000000022</v>
      </c>
    </row>
    <row r="824" spans="2:11" x14ac:dyDescent="0.3">
      <c r="B824" s="6">
        <v>216258.60190000001</v>
      </c>
      <c r="C824" s="6">
        <v>539271.72609999997</v>
      </c>
      <c r="D824" s="6">
        <v>152.72399999999999</v>
      </c>
      <c r="E824" s="7" t="s">
        <v>8</v>
      </c>
      <c r="F824" s="6">
        <v>0</v>
      </c>
      <c r="G824" s="8"/>
      <c r="I824">
        <f t="shared" si="36"/>
        <v>-635720.8999999857</v>
      </c>
      <c r="J824">
        <f t="shared" si="37"/>
        <v>2699893.7000000151</v>
      </c>
      <c r="K824">
        <f t="shared" si="38"/>
        <v>-37816</v>
      </c>
    </row>
    <row r="825" spans="2:11" x14ac:dyDescent="0.3">
      <c r="B825" s="6">
        <v>216258.10500000001</v>
      </c>
      <c r="C825" s="6">
        <v>539272.59389999998</v>
      </c>
      <c r="D825" s="6">
        <v>152.70400000000001</v>
      </c>
      <c r="E825" s="7" t="s">
        <v>8</v>
      </c>
      <c r="F825" s="6">
        <v>0</v>
      </c>
      <c r="G825" s="8"/>
      <c r="I825">
        <f t="shared" si="36"/>
        <v>-636217.89999998873</v>
      </c>
      <c r="J825">
        <f t="shared" si="37"/>
        <v>2700761.5000000224</v>
      </c>
      <c r="K825">
        <f t="shared" si="38"/>
        <v>-37836.000000000015</v>
      </c>
    </row>
    <row r="826" spans="2:11" x14ac:dyDescent="0.3">
      <c r="B826" s="6">
        <v>216257.60800000001</v>
      </c>
      <c r="C826" s="6">
        <v>539273.46169999999</v>
      </c>
      <c r="D826" s="6">
        <v>152.684</v>
      </c>
      <c r="E826" s="7" t="s">
        <v>8</v>
      </c>
      <c r="F826" s="6">
        <v>0</v>
      </c>
      <c r="G826" s="8"/>
      <c r="I826">
        <f t="shared" si="36"/>
        <v>-636474.49999998207</v>
      </c>
      <c r="J826">
        <f t="shared" si="37"/>
        <v>2701209.6000000602</v>
      </c>
      <c r="K826">
        <f t="shared" si="38"/>
        <v>-37846</v>
      </c>
    </row>
    <row r="827" spans="2:11" x14ac:dyDescent="0.3">
      <c r="B827" s="6">
        <v>216257.35140000001</v>
      </c>
      <c r="C827" s="6">
        <v>539273.90980000002</v>
      </c>
      <c r="D827" s="6">
        <v>152.67400000000001</v>
      </c>
      <c r="E827" s="7" t="s">
        <v>8</v>
      </c>
      <c r="F827" s="6">
        <v>0</v>
      </c>
      <c r="G827" s="8"/>
      <c r="I827">
        <f t="shared" si="36"/>
        <v>-636714.79999998701</v>
      </c>
      <c r="J827">
        <f t="shared" si="37"/>
        <v>2701629.3000000296</v>
      </c>
      <c r="K827">
        <f t="shared" si="38"/>
        <v>-37856.000000000022</v>
      </c>
    </row>
    <row r="828" spans="2:11" x14ac:dyDescent="0.3">
      <c r="B828" s="6">
        <v>216257.11110000001</v>
      </c>
      <c r="C828" s="6">
        <v>539274.32949999999</v>
      </c>
      <c r="D828" s="6">
        <v>152.66399999999999</v>
      </c>
      <c r="E828" s="7" t="s">
        <v>8</v>
      </c>
      <c r="F828" s="6">
        <v>0</v>
      </c>
      <c r="G828" s="8"/>
      <c r="I828">
        <f t="shared" si="36"/>
        <v>-637211.79999999003</v>
      </c>
      <c r="J828">
        <f t="shared" si="37"/>
        <v>2702497.0000000903</v>
      </c>
      <c r="K828">
        <f t="shared" si="38"/>
        <v>-37875</v>
      </c>
    </row>
    <row r="829" spans="2:11" x14ac:dyDescent="0.3">
      <c r="B829" s="6">
        <v>216256.61410000001</v>
      </c>
      <c r="C829" s="6">
        <v>539275.19720000005</v>
      </c>
      <c r="D829" s="6">
        <v>152.64500000000001</v>
      </c>
      <c r="E829" s="7" t="s">
        <v>8</v>
      </c>
      <c r="F829" s="6">
        <v>0</v>
      </c>
      <c r="G829" s="8"/>
      <c r="I829">
        <f t="shared" si="36"/>
        <v>-637708.79999999306</v>
      </c>
      <c r="J829">
        <f t="shared" si="37"/>
        <v>2703364.7999999812</v>
      </c>
      <c r="K829">
        <f t="shared" si="38"/>
        <v>-37895.000000000007</v>
      </c>
    </row>
    <row r="830" spans="2:11" x14ac:dyDescent="0.3">
      <c r="B830" s="6">
        <v>216256.1171</v>
      </c>
      <c r="C830" s="6">
        <v>539276.06499999994</v>
      </c>
      <c r="D830" s="6">
        <v>152.625</v>
      </c>
      <c r="E830" s="7" t="s">
        <v>8</v>
      </c>
      <c r="F830" s="6">
        <v>0</v>
      </c>
      <c r="G830" s="8"/>
      <c r="I830">
        <f t="shared" si="36"/>
        <v>-638205.90000000084</v>
      </c>
      <c r="J830">
        <f t="shared" si="37"/>
        <v>2704232.5000000419</v>
      </c>
      <c r="K830">
        <f t="shared" si="38"/>
        <v>-37915.000000000022</v>
      </c>
    </row>
    <row r="831" spans="2:11" x14ac:dyDescent="0.3">
      <c r="B831" s="6">
        <v>216255.62</v>
      </c>
      <c r="C831" s="6">
        <v>539276.9327</v>
      </c>
      <c r="D831" s="6">
        <v>152.60499999999999</v>
      </c>
      <c r="E831" s="7" t="s">
        <v>8</v>
      </c>
      <c r="F831" s="6">
        <v>0</v>
      </c>
      <c r="G831" s="8"/>
      <c r="I831">
        <f t="shared" si="36"/>
        <v>-638702.90000000386</v>
      </c>
      <c r="J831">
        <f t="shared" si="37"/>
        <v>2705100.1999999862</v>
      </c>
      <c r="K831">
        <f t="shared" si="38"/>
        <v>-37935</v>
      </c>
    </row>
    <row r="832" spans="2:11" x14ac:dyDescent="0.3">
      <c r="B832" s="6">
        <v>216255.12299999999</v>
      </c>
      <c r="C832" s="6">
        <v>539277.80039999995</v>
      </c>
      <c r="D832" s="6">
        <v>152.58500000000001</v>
      </c>
      <c r="E832" s="7" t="s">
        <v>8</v>
      </c>
      <c r="F832" s="6">
        <v>0</v>
      </c>
      <c r="G832" s="8"/>
      <c r="I832">
        <f t="shared" si="36"/>
        <v>-639199.90000000689</v>
      </c>
      <c r="J832">
        <f t="shared" si="37"/>
        <v>2705967.9999999935</v>
      </c>
      <c r="K832">
        <f t="shared" si="38"/>
        <v>-37955.000000000015</v>
      </c>
    </row>
    <row r="833" spans="2:11" x14ac:dyDescent="0.3">
      <c r="B833" s="6">
        <v>216254.62599999999</v>
      </c>
      <c r="C833" s="6">
        <v>539278.66819999996</v>
      </c>
      <c r="D833" s="6">
        <v>152.565</v>
      </c>
      <c r="E833" s="7" t="s">
        <v>8</v>
      </c>
      <c r="F833" s="6">
        <v>0</v>
      </c>
      <c r="G833" s="8"/>
      <c r="I833">
        <f t="shared" si="36"/>
        <v>-639696.99999998556</v>
      </c>
      <c r="J833">
        <f t="shared" si="37"/>
        <v>2706835.7000000542</v>
      </c>
      <c r="K833">
        <f t="shared" si="38"/>
        <v>-37975.000000000022</v>
      </c>
    </row>
    <row r="834" spans="2:11" x14ac:dyDescent="0.3">
      <c r="B834" s="6">
        <v>216254.12890000001</v>
      </c>
      <c r="C834" s="6">
        <v>539279.53590000002</v>
      </c>
      <c r="D834" s="6">
        <v>152.54499999999999</v>
      </c>
      <c r="E834" s="7" t="s">
        <v>8</v>
      </c>
      <c r="F834" s="6">
        <v>0</v>
      </c>
      <c r="G834" s="8"/>
      <c r="I834">
        <f t="shared" si="36"/>
        <v>-640194.09999999334</v>
      </c>
      <c r="J834">
        <f t="shared" si="37"/>
        <v>2707703.3999999985</v>
      </c>
      <c r="K834">
        <f t="shared" si="38"/>
        <v>-37995.000000000007</v>
      </c>
    </row>
    <row r="835" spans="2:11" x14ac:dyDescent="0.3">
      <c r="B835" s="6">
        <v>216253.6318</v>
      </c>
      <c r="C835" s="6">
        <v>539280.40359999996</v>
      </c>
      <c r="D835" s="6">
        <v>152.52500000000001</v>
      </c>
      <c r="E835" s="7" t="s">
        <v>8</v>
      </c>
      <c r="F835" s="6">
        <v>0</v>
      </c>
      <c r="G835" s="8"/>
      <c r="I835">
        <f t="shared" si="36"/>
        <v>-640691.20000000112</v>
      </c>
      <c r="J835">
        <f t="shared" si="37"/>
        <v>2708571.1000000592</v>
      </c>
      <c r="K835">
        <f t="shared" si="38"/>
        <v>-38014.000000000007</v>
      </c>
    </row>
    <row r="836" spans="2:11" x14ac:dyDescent="0.3">
      <c r="B836" s="6">
        <v>216253.1347</v>
      </c>
      <c r="C836" s="6">
        <v>539281.27130000002</v>
      </c>
      <c r="D836" s="6">
        <v>152.506</v>
      </c>
      <c r="E836" s="7" t="s">
        <v>8</v>
      </c>
      <c r="F836" s="6">
        <v>0</v>
      </c>
      <c r="G836" s="8"/>
      <c r="I836">
        <f t="shared" si="36"/>
        <v>-641188.20000000414</v>
      </c>
      <c r="J836">
        <f t="shared" si="37"/>
        <v>2709438.8000000035</v>
      </c>
      <c r="K836">
        <f t="shared" si="38"/>
        <v>-38034.000000000022</v>
      </c>
    </row>
    <row r="837" spans="2:11" x14ac:dyDescent="0.3">
      <c r="B837" s="6">
        <v>216252.63769999999</v>
      </c>
      <c r="C837" s="6">
        <v>539282.13899999997</v>
      </c>
      <c r="D837" s="6">
        <v>152.48599999999999</v>
      </c>
      <c r="E837" s="7" t="s">
        <v>8</v>
      </c>
      <c r="F837" s="6">
        <v>0</v>
      </c>
      <c r="G837" s="8"/>
      <c r="I837">
        <f t="shared" si="36"/>
        <v>-641685.39999998757</v>
      </c>
      <c r="J837">
        <f t="shared" si="37"/>
        <v>2710306.5000000643</v>
      </c>
      <c r="K837">
        <f t="shared" si="38"/>
        <v>-38054</v>
      </c>
    </row>
    <row r="838" spans="2:11" x14ac:dyDescent="0.3">
      <c r="B838" s="6">
        <v>216252.14050000001</v>
      </c>
      <c r="C838" s="6">
        <v>539283.00670000003</v>
      </c>
      <c r="D838" s="6">
        <v>152.46600000000001</v>
      </c>
      <c r="E838" s="7" t="s">
        <v>8</v>
      </c>
      <c r="F838" s="6">
        <v>0</v>
      </c>
      <c r="G838" s="8"/>
      <c r="I838">
        <f t="shared" si="36"/>
        <v>-642182.49999999534</v>
      </c>
      <c r="J838">
        <f t="shared" si="37"/>
        <v>2711174.2000000086</v>
      </c>
      <c r="K838">
        <f t="shared" si="38"/>
        <v>-38074.000000000015</v>
      </c>
    </row>
    <row r="839" spans="2:11" x14ac:dyDescent="0.3">
      <c r="B839" s="6">
        <v>216251.6434</v>
      </c>
      <c r="C839" s="6">
        <v>539283.87439999997</v>
      </c>
      <c r="D839" s="6">
        <v>152.446</v>
      </c>
      <c r="E839" s="7" t="s">
        <v>8</v>
      </c>
      <c r="F839" s="6">
        <v>0</v>
      </c>
      <c r="G839" s="8"/>
      <c r="I839">
        <f t="shared" si="36"/>
        <v>-642679.60000000312</v>
      </c>
      <c r="J839">
        <f t="shared" si="37"/>
        <v>2712041.9000000693</v>
      </c>
      <c r="K839">
        <f t="shared" si="38"/>
        <v>-38094.000000000022</v>
      </c>
    </row>
    <row r="840" spans="2:11" x14ac:dyDescent="0.3">
      <c r="B840" s="6">
        <v>216251.14629999999</v>
      </c>
      <c r="C840" s="6">
        <v>539284.74210000003</v>
      </c>
      <c r="D840" s="6">
        <v>152.42599999999999</v>
      </c>
      <c r="E840" s="7" t="s">
        <v>8</v>
      </c>
      <c r="F840" s="6">
        <v>0</v>
      </c>
      <c r="G840" s="8"/>
      <c r="I840">
        <f t="shared" si="36"/>
        <v>-643176.69999998179</v>
      </c>
      <c r="J840">
        <f t="shared" si="37"/>
        <v>2712909.5000000671</v>
      </c>
      <c r="K840">
        <f t="shared" si="38"/>
        <v>-38114.000000000007</v>
      </c>
    </row>
    <row r="841" spans="2:11" x14ac:dyDescent="0.3">
      <c r="B841" s="6">
        <v>216250.64920000001</v>
      </c>
      <c r="C841" s="6">
        <v>539285.60970000003</v>
      </c>
      <c r="D841" s="6">
        <v>152.40600000000001</v>
      </c>
      <c r="E841" s="7" t="s">
        <v>8</v>
      </c>
      <c r="F841" s="6">
        <v>0</v>
      </c>
      <c r="G841" s="8"/>
      <c r="I841">
        <f t="shared" si="36"/>
        <v>-643673.79999998957</v>
      </c>
      <c r="J841">
        <f t="shared" si="37"/>
        <v>2713777.2000000114</v>
      </c>
      <c r="K841">
        <f t="shared" si="38"/>
        <v>-38134.000000000015</v>
      </c>
    </row>
    <row r="842" spans="2:11" x14ac:dyDescent="0.3">
      <c r="B842" s="6">
        <v>216250.15210000001</v>
      </c>
      <c r="C842" s="6">
        <v>539286.47739999997</v>
      </c>
      <c r="D842" s="6">
        <v>152.386</v>
      </c>
      <c r="E842" s="7" t="s">
        <v>8</v>
      </c>
      <c r="F842" s="6">
        <v>0</v>
      </c>
      <c r="G842" s="8"/>
      <c r="I842">
        <f t="shared" si="36"/>
        <v>-644171.0000000021</v>
      </c>
      <c r="J842">
        <f t="shared" si="37"/>
        <v>2714644.9000000721</v>
      </c>
      <c r="K842">
        <f t="shared" si="38"/>
        <v>-38154</v>
      </c>
    </row>
    <row r="843" spans="2:11" x14ac:dyDescent="0.3">
      <c r="B843" s="6">
        <v>216249.65489999999</v>
      </c>
      <c r="C843" s="6">
        <v>539287.34510000004</v>
      </c>
      <c r="D843" s="6">
        <v>152.36600000000001</v>
      </c>
      <c r="E843" s="7" t="s">
        <v>8</v>
      </c>
      <c r="F843" s="6">
        <v>0</v>
      </c>
      <c r="G843" s="8"/>
      <c r="I843">
        <f t="shared" si="36"/>
        <v>-644668.10000000987</v>
      </c>
      <c r="J843">
        <f t="shared" si="37"/>
        <v>2715512.6000000164</v>
      </c>
      <c r="K843">
        <f t="shared" si="38"/>
        <v>-38173</v>
      </c>
    </row>
    <row r="844" spans="2:11" x14ac:dyDescent="0.3">
      <c r="B844" s="6">
        <v>216249.15779999999</v>
      </c>
      <c r="C844" s="6">
        <v>539288.21279999998</v>
      </c>
      <c r="D844" s="6">
        <v>152.34700000000001</v>
      </c>
      <c r="E844" s="7" t="s">
        <v>8</v>
      </c>
      <c r="F844" s="6">
        <v>0</v>
      </c>
      <c r="G844" s="8"/>
      <c r="I844">
        <f t="shared" si="36"/>
        <v>-645165.19999998854</v>
      </c>
      <c r="J844">
        <f t="shared" si="37"/>
        <v>2716380.2000000142</v>
      </c>
      <c r="K844">
        <f t="shared" si="38"/>
        <v>-38193.000000000015</v>
      </c>
    </row>
    <row r="845" spans="2:11" x14ac:dyDescent="0.3">
      <c r="B845" s="6">
        <v>216248.66070000001</v>
      </c>
      <c r="C845" s="6">
        <v>539289.08039999998</v>
      </c>
      <c r="D845" s="6">
        <v>152.327</v>
      </c>
      <c r="E845" s="7" t="s">
        <v>8</v>
      </c>
      <c r="F845" s="6">
        <v>0</v>
      </c>
      <c r="G845" s="8"/>
      <c r="I845">
        <f t="shared" si="36"/>
        <v>-646416.20000000694</v>
      </c>
      <c r="J845">
        <f t="shared" si="37"/>
        <v>2718563.700000057</v>
      </c>
      <c r="K845">
        <f t="shared" si="38"/>
        <v>-38243.000000000022</v>
      </c>
    </row>
    <row r="846" spans="2:11" x14ac:dyDescent="0.3">
      <c r="B846" s="6">
        <v>216247.40969999999</v>
      </c>
      <c r="C846" s="6">
        <v>539291.26390000002</v>
      </c>
      <c r="D846" s="6">
        <v>152.27699999999999</v>
      </c>
      <c r="E846" s="7" t="s">
        <v>8</v>
      </c>
      <c r="F846" s="6">
        <v>0</v>
      </c>
      <c r="G846" s="8"/>
      <c r="I846">
        <f t="shared" si="36"/>
        <v>-656358.79999998724</v>
      </c>
      <c r="J846">
        <f t="shared" si="37"/>
        <v>2735917.2000000253</v>
      </c>
      <c r="K846">
        <f t="shared" si="38"/>
        <v>-38641.000000000022</v>
      </c>
    </row>
    <row r="847" spans="2:11" x14ac:dyDescent="0.3">
      <c r="B847" s="6">
        <v>216237.46710000001</v>
      </c>
      <c r="C847" s="6">
        <v>539308.61739999999</v>
      </c>
      <c r="D847" s="6">
        <v>151.87899999999999</v>
      </c>
      <c r="E847" s="7" t="s">
        <v>8</v>
      </c>
      <c r="F847" s="6">
        <v>0</v>
      </c>
      <c r="G847" s="8"/>
      <c r="I847">
        <f t="shared" si="36"/>
        <v>-666301.5000000014</v>
      </c>
      <c r="J847">
        <f t="shared" si="37"/>
        <v>2753270.6999999937</v>
      </c>
      <c r="K847">
        <f t="shared" si="38"/>
        <v>-39038.000000000015</v>
      </c>
    </row>
    <row r="848" spans="2:11" x14ac:dyDescent="0.3">
      <c r="B848" s="6">
        <v>216227.52439999999</v>
      </c>
      <c r="C848" s="6">
        <v>539325.97089999996</v>
      </c>
      <c r="D848" s="6">
        <v>151.482</v>
      </c>
      <c r="E848" s="7" t="s">
        <v>8</v>
      </c>
      <c r="F848" s="6">
        <v>0</v>
      </c>
      <c r="G848" s="8"/>
      <c r="I848">
        <f t="shared" si="36"/>
        <v>-676244.0999999817</v>
      </c>
      <c r="J848">
        <f t="shared" si="37"/>
        <v>2770624.1000000155</v>
      </c>
      <c r="K848">
        <f t="shared" si="38"/>
        <v>-39435</v>
      </c>
    </row>
    <row r="849" spans="2:11" x14ac:dyDescent="0.3">
      <c r="B849" s="6">
        <v>216217.58180000001</v>
      </c>
      <c r="C849" s="6">
        <v>539343.32429999998</v>
      </c>
      <c r="D849" s="6">
        <v>151.08500000000001</v>
      </c>
      <c r="E849" s="7" t="s">
        <v>8</v>
      </c>
      <c r="F849" s="6">
        <v>0</v>
      </c>
      <c r="G849" s="8"/>
      <c r="I849">
        <f t="shared" ref="I849:I912" si="39">(B850-$B$15)*$H$14</f>
        <v>-686186.79999999586</v>
      </c>
      <c r="J849">
        <f t="shared" ref="J849:J912" si="40">(C850-$C$15)*$H$14</f>
        <v>2787977.5999999838</v>
      </c>
      <c r="K849">
        <f t="shared" ref="K849:K912" si="41">(D850-$D$15)*$H$14</f>
        <v>-39833</v>
      </c>
    </row>
    <row r="850" spans="2:11" x14ac:dyDescent="0.3">
      <c r="B850" s="6">
        <v>216207.6391</v>
      </c>
      <c r="C850" s="6">
        <v>539360.67779999995</v>
      </c>
      <c r="D850" s="6">
        <v>150.68700000000001</v>
      </c>
      <c r="E850" s="7" t="s">
        <v>8</v>
      </c>
      <c r="F850" s="6">
        <v>0</v>
      </c>
      <c r="G850" s="8"/>
      <c r="I850">
        <f t="shared" si="39"/>
        <v>-696129.40000000526</v>
      </c>
      <c r="J850">
        <f t="shared" si="40"/>
        <v>2805331.1000000685</v>
      </c>
      <c r="K850">
        <f t="shared" si="41"/>
        <v>-40230.000000000015</v>
      </c>
    </row>
    <row r="851" spans="2:11" x14ac:dyDescent="0.3">
      <c r="B851" s="6">
        <v>216197.69649999999</v>
      </c>
      <c r="C851" s="6">
        <v>539378.03130000003</v>
      </c>
      <c r="D851" s="6">
        <v>150.29</v>
      </c>
      <c r="E851" s="7" t="s">
        <v>8</v>
      </c>
      <c r="F851" s="6">
        <v>0</v>
      </c>
      <c r="G851" s="8"/>
      <c r="I851">
        <f t="shared" si="39"/>
        <v>-706072.09999999031</v>
      </c>
      <c r="J851">
        <f t="shared" si="40"/>
        <v>2822684.6000000369</v>
      </c>
      <c r="K851">
        <f t="shared" si="41"/>
        <v>-40627.000000000007</v>
      </c>
    </row>
    <row r="852" spans="2:11" x14ac:dyDescent="0.3">
      <c r="B852" s="6">
        <v>216187.75380000001</v>
      </c>
      <c r="C852" s="6">
        <v>539395.3848</v>
      </c>
      <c r="D852" s="6">
        <v>149.893</v>
      </c>
      <c r="E852" s="7" t="s">
        <v>8</v>
      </c>
      <c r="F852" s="6">
        <v>0</v>
      </c>
      <c r="G852" s="8"/>
      <c r="I852">
        <f t="shared" si="39"/>
        <v>-716014.69999999972</v>
      </c>
      <c r="J852">
        <f t="shared" si="40"/>
        <v>2840038.1000000052</v>
      </c>
      <c r="K852">
        <f t="shared" si="41"/>
        <v>-41025.000000000007</v>
      </c>
    </row>
    <row r="853" spans="2:11" x14ac:dyDescent="0.3">
      <c r="B853" s="6">
        <v>216177.8112</v>
      </c>
      <c r="C853" s="6">
        <v>539412.73829999997</v>
      </c>
      <c r="D853" s="6">
        <v>149.495</v>
      </c>
      <c r="E853" s="7" t="s">
        <v>8</v>
      </c>
      <c r="F853" s="6">
        <v>0</v>
      </c>
      <c r="G853" s="8"/>
      <c r="I853">
        <f t="shared" si="39"/>
        <v>-725957.39999998477</v>
      </c>
      <c r="J853">
        <f t="shared" si="40"/>
        <v>2857391.60000009</v>
      </c>
      <c r="K853">
        <f t="shared" si="41"/>
        <v>-41422</v>
      </c>
    </row>
    <row r="854" spans="2:11" x14ac:dyDescent="0.3">
      <c r="B854" s="6">
        <v>216167.86850000001</v>
      </c>
      <c r="C854" s="6">
        <v>539430.09180000005</v>
      </c>
      <c r="D854" s="6">
        <v>149.09800000000001</v>
      </c>
      <c r="E854" s="7" t="s">
        <v>8</v>
      </c>
      <c r="F854" s="6">
        <v>0</v>
      </c>
      <c r="G854" s="8"/>
      <c r="I854">
        <f t="shared" si="39"/>
        <v>-735899.99999999418</v>
      </c>
      <c r="J854">
        <f t="shared" si="40"/>
        <v>2874745.1000000583</v>
      </c>
      <c r="K854">
        <f t="shared" si="41"/>
        <v>-41819.000000000015</v>
      </c>
    </row>
    <row r="855" spans="2:11" x14ac:dyDescent="0.3">
      <c r="B855" s="6">
        <v>216157.9259</v>
      </c>
      <c r="C855" s="6">
        <v>539447.44530000002</v>
      </c>
      <c r="D855" s="6">
        <v>148.70099999999999</v>
      </c>
      <c r="E855" s="7" t="s">
        <v>8</v>
      </c>
      <c r="F855" s="6">
        <v>0</v>
      </c>
      <c r="G855" s="8"/>
      <c r="I855">
        <f t="shared" si="39"/>
        <v>-745842.60000000359</v>
      </c>
      <c r="J855">
        <f t="shared" si="40"/>
        <v>2892098.6000000266</v>
      </c>
      <c r="K855">
        <f t="shared" si="41"/>
        <v>-42217.000000000015</v>
      </c>
    </row>
    <row r="856" spans="2:11" x14ac:dyDescent="0.3">
      <c r="B856" s="6">
        <v>216147.98329999999</v>
      </c>
      <c r="C856" s="6">
        <v>539464.79879999999</v>
      </c>
      <c r="D856" s="6">
        <v>148.303</v>
      </c>
      <c r="E856" s="7" t="s">
        <v>8</v>
      </c>
      <c r="F856" s="6">
        <v>0</v>
      </c>
      <c r="G856" s="8"/>
      <c r="I856">
        <f t="shared" si="39"/>
        <v>-755785.29999998864</v>
      </c>
      <c r="J856">
        <f t="shared" si="40"/>
        <v>2909452.099999995</v>
      </c>
      <c r="K856">
        <f t="shared" si="41"/>
        <v>-42614.000000000007</v>
      </c>
    </row>
    <row r="857" spans="2:11" x14ac:dyDescent="0.3">
      <c r="B857" s="6">
        <v>216138.04060000001</v>
      </c>
      <c r="C857" s="6">
        <v>539482.15229999996</v>
      </c>
      <c r="D857" s="6">
        <v>147.90600000000001</v>
      </c>
      <c r="E857" s="7" t="s">
        <v>8</v>
      </c>
      <c r="F857" s="6">
        <v>0</v>
      </c>
      <c r="G857" s="8"/>
      <c r="I857">
        <f t="shared" si="39"/>
        <v>-765727.89999999804</v>
      </c>
      <c r="J857">
        <f t="shared" si="40"/>
        <v>2926805.6000000797</v>
      </c>
      <c r="K857">
        <f t="shared" si="41"/>
        <v>-43011.000000000022</v>
      </c>
    </row>
    <row r="858" spans="2:11" x14ac:dyDescent="0.3">
      <c r="B858" s="6">
        <v>216128.098</v>
      </c>
      <c r="C858" s="6">
        <v>539499.50580000004</v>
      </c>
      <c r="D858" s="6">
        <v>147.50899999999999</v>
      </c>
      <c r="E858" s="7" t="s">
        <v>8</v>
      </c>
      <c r="F858" s="6">
        <v>0</v>
      </c>
      <c r="G858" s="8"/>
      <c r="I858">
        <f t="shared" si="39"/>
        <v>-775670.5999999831</v>
      </c>
      <c r="J858">
        <f t="shared" si="40"/>
        <v>2944159.1000000481</v>
      </c>
      <c r="K858">
        <f t="shared" si="41"/>
        <v>-43409.000000000022</v>
      </c>
    </row>
    <row r="859" spans="2:11" x14ac:dyDescent="0.3">
      <c r="B859" s="6">
        <v>216118.15530000001</v>
      </c>
      <c r="C859" s="6">
        <v>539516.85930000001</v>
      </c>
      <c r="D859" s="6">
        <v>147.11099999999999</v>
      </c>
      <c r="E859" s="7" t="s">
        <v>8</v>
      </c>
      <c r="F859" s="6">
        <v>0</v>
      </c>
      <c r="G859" s="8"/>
      <c r="I859">
        <f t="shared" si="39"/>
        <v>-785613.1999999925</v>
      </c>
      <c r="J859">
        <f t="shared" si="40"/>
        <v>2961512.6000000164</v>
      </c>
      <c r="K859">
        <f t="shared" si="41"/>
        <v>-43806.000000000015</v>
      </c>
    </row>
    <row r="860" spans="2:11" x14ac:dyDescent="0.3">
      <c r="B860" s="6">
        <v>216108.2127</v>
      </c>
      <c r="C860" s="6">
        <v>539534.21279999998</v>
      </c>
      <c r="D860" s="6">
        <v>146.714</v>
      </c>
      <c r="E860" s="7" t="s">
        <v>8</v>
      </c>
      <c r="F860" s="6">
        <v>0</v>
      </c>
      <c r="G860" s="8"/>
      <c r="I860">
        <f t="shared" si="39"/>
        <v>-795555.90000000666</v>
      </c>
      <c r="J860">
        <f t="shared" si="40"/>
        <v>2978866.0999999847</v>
      </c>
      <c r="K860">
        <f t="shared" si="41"/>
        <v>-44203</v>
      </c>
    </row>
    <row r="861" spans="2:11" x14ac:dyDescent="0.3">
      <c r="B861" s="6">
        <v>216098.27</v>
      </c>
      <c r="C861" s="6">
        <v>539551.56629999995</v>
      </c>
      <c r="D861" s="6">
        <v>146.31700000000001</v>
      </c>
      <c r="E861" s="7" t="s">
        <v>8</v>
      </c>
      <c r="F861" s="6">
        <v>0</v>
      </c>
      <c r="G861" s="8"/>
      <c r="I861">
        <f t="shared" si="39"/>
        <v>-805498.49999998696</v>
      </c>
      <c r="J861">
        <f t="shared" si="40"/>
        <v>2996219.6000000695</v>
      </c>
      <c r="K861">
        <f t="shared" si="41"/>
        <v>-44601</v>
      </c>
    </row>
    <row r="862" spans="2:11" x14ac:dyDescent="0.3">
      <c r="B862" s="6">
        <v>216088.32740000001</v>
      </c>
      <c r="C862" s="6">
        <v>539568.91980000003</v>
      </c>
      <c r="D862" s="6">
        <v>145.91900000000001</v>
      </c>
      <c r="E862" s="7" t="s">
        <v>8</v>
      </c>
      <c r="F862" s="6">
        <v>0</v>
      </c>
      <c r="G862" s="8"/>
      <c r="I862">
        <f t="shared" si="39"/>
        <v>-815441.20000000112</v>
      </c>
      <c r="J862">
        <f t="shared" si="40"/>
        <v>3013573.1000000378</v>
      </c>
      <c r="K862">
        <f t="shared" si="41"/>
        <v>-44998.000000000022</v>
      </c>
    </row>
    <row r="863" spans="2:11" x14ac:dyDescent="0.3">
      <c r="B863" s="6">
        <v>216078.3847</v>
      </c>
      <c r="C863" s="6">
        <v>539586.2733</v>
      </c>
      <c r="D863" s="6">
        <v>145.52199999999999</v>
      </c>
      <c r="E863" s="7" t="s">
        <v>8</v>
      </c>
      <c r="F863" s="6">
        <v>0</v>
      </c>
      <c r="G863" s="8"/>
      <c r="I863">
        <f t="shared" si="39"/>
        <v>-825383.80000001052</v>
      </c>
      <c r="J863">
        <f t="shared" si="40"/>
        <v>3030926.6000000061</v>
      </c>
      <c r="K863">
        <f t="shared" si="41"/>
        <v>-45395.000000000007</v>
      </c>
    </row>
    <row r="864" spans="2:11" x14ac:dyDescent="0.3">
      <c r="B864" s="6">
        <v>216068.44209999999</v>
      </c>
      <c r="C864" s="6">
        <v>539603.62679999997</v>
      </c>
      <c r="D864" s="6">
        <v>145.125</v>
      </c>
      <c r="E864" s="7" t="s">
        <v>8</v>
      </c>
      <c r="F864" s="6">
        <v>0</v>
      </c>
      <c r="G864" s="8"/>
      <c r="I864">
        <f t="shared" si="39"/>
        <v>-835326.49999999558</v>
      </c>
      <c r="J864">
        <f t="shared" si="40"/>
        <v>3048280.1000000909</v>
      </c>
      <c r="K864">
        <f t="shared" si="41"/>
        <v>-45792</v>
      </c>
    </row>
    <row r="865" spans="2:11" x14ac:dyDescent="0.3">
      <c r="B865" s="6">
        <v>216058.4994</v>
      </c>
      <c r="C865" s="6">
        <v>539620.98030000005</v>
      </c>
      <c r="D865" s="6">
        <v>144.72800000000001</v>
      </c>
      <c r="E865" s="7" t="s">
        <v>8</v>
      </c>
      <c r="F865" s="6">
        <v>0</v>
      </c>
      <c r="G865" s="8"/>
      <c r="I865">
        <f t="shared" si="39"/>
        <v>-845269.10000000498</v>
      </c>
      <c r="J865">
        <f t="shared" si="40"/>
        <v>3065633.6000000592</v>
      </c>
      <c r="K865">
        <f t="shared" si="41"/>
        <v>-46190</v>
      </c>
    </row>
    <row r="866" spans="2:11" x14ac:dyDescent="0.3">
      <c r="B866" s="6">
        <v>216048.55679999999</v>
      </c>
      <c r="C866" s="6">
        <v>539638.33380000002</v>
      </c>
      <c r="D866" s="6">
        <v>144.33000000000001</v>
      </c>
      <c r="E866" s="7" t="s">
        <v>8</v>
      </c>
      <c r="F866" s="6">
        <v>0</v>
      </c>
      <c r="G866" s="8"/>
      <c r="I866">
        <f t="shared" si="39"/>
        <v>-855211.69999998529</v>
      </c>
      <c r="J866">
        <f t="shared" si="40"/>
        <v>3082987.1000000276</v>
      </c>
      <c r="K866">
        <f t="shared" si="41"/>
        <v>-46587.000000000015</v>
      </c>
    </row>
    <row r="867" spans="2:11" x14ac:dyDescent="0.3">
      <c r="B867" s="6">
        <v>216038.61420000001</v>
      </c>
      <c r="C867" s="6">
        <v>539655.68729999999</v>
      </c>
      <c r="D867" s="6">
        <v>143.93299999999999</v>
      </c>
      <c r="E867" s="7" t="s">
        <v>8</v>
      </c>
      <c r="F867" s="6">
        <v>0</v>
      </c>
      <c r="G867" s="8"/>
      <c r="I867">
        <f t="shared" si="39"/>
        <v>-865154.39999999944</v>
      </c>
      <c r="J867">
        <f t="shared" si="40"/>
        <v>3100340.5999999959</v>
      </c>
      <c r="K867">
        <f t="shared" si="41"/>
        <v>-46984.000000000007</v>
      </c>
    </row>
    <row r="868" spans="2:11" x14ac:dyDescent="0.3">
      <c r="B868" s="6">
        <v>216028.6715</v>
      </c>
      <c r="C868" s="6">
        <v>539673.04079999996</v>
      </c>
      <c r="D868" s="6">
        <v>143.536</v>
      </c>
      <c r="E868" s="7" t="s">
        <v>8</v>
      </c>
      <c r="F868" s="6">
        <v>0</v>
      </c>
      <c r="G868" s="8"/>
      <c r="I868">
        <f t="shared" si="39"/>
        <v>-875097.00000000885</v>
      </c>
      <c r="J868">
        <f t="shared" si="40"/>
        <v>3117694.1000000807</v>
      </c>
      <c r="K868">
        <f t="shared" si="41"/>
        <v>-47382.000000000007</v>
      </c>
    </row>
    <row r="869" spans="2:11" x14ac:dyDescent="0.3">
      <c r="B869" s="6">
        <v>216018.72889999999</v>
      </c>
      <c r="C869" s="6">
        <v>539690.39430000004</v>
      </c>
      <c r="D869" s="6">
        <v>143.13800000000001</v>
      </c>
      <c r="E869" s="7" t="s">
        <v>8</v>
      </c>
      <c r="F869" s="6">
        <v>0</v>
      </c>
      <c r="G869" s="8"/>
      <c r="I869">
        <f t="shared" si="39"/>
        <v>-885039.6999999939</v>
      </c>
      <c r="J869">
        <f t="shared" si="40"/>
        <v>3135047.600000049</v>
      </c>
      <c r="K869">
        <f t="shared" si="41"/>
        <v>-47779</v>
      </c>
    </row>
    <row r="870" spans="2:11" x14ac:dyDescent="0.3">
      <c r="B870" s="6">
        <v>216008.7862</v>
      </c>
      <c r="C870" s="6">
        <v>539707.74780000001</v>
      </c>
      <c r="D870" s="6">
        <v>142.74100000000001</v>
      </c>
      <c r="E870" s="7" t="s">
        <v>8</v>
      </c>
      <c r="F870" s="6">
        <v>0</v>
      </c>
      <c r="G870" s="8"/>
      <c r="I870">
        <f t="shared" si="39"/>
        <v>-894982.30000000331</v>
      </c>
      <c r="J870">
        <f t="shared" si="40"/>
        <v>3152401.1000000173</v>
      </c>
      <c r="K870">
        <f t="shared" si="41"/>
        <v>-48176.000000000015</v>
      </c>
    </row>
    <row r="871" spans="2:11" x14ac:dyDescent="0.3">
      <c r="B871" s="6">
        <v>215998.84359999999</v>
      </c>
      <c r="C871" s="6">
        <v>539725.10129999998</v>
      </c>
      <c r="D871" s="6">
        <v>142.34399999999999</v>
      </c>
      <c r="E871" s="7" t="s">
        <v>8</v>
      </c>
      <c r="F871" s="6">
        <v>0</v>
      </c>
      <c r="G871" s="8"/>
      <c r="I871">
        <f t="shared" si="39"/>
        <v>-904924.99999998836</v>
      </c>
      <c r="J871">
        <f t="shared" si="40"/>
        <v>3169754.5000000391</v>
      </c>
      <c r="K871">
        <f t="shared" si="41"/>
        <v>-48574.000000000015</v>
      </c>
    </row>
    <row r="872" spans="2:11" x14ac:dyDescent="0.3">
      <c r="B872" s="6">
        <v>215988.90090000001</v>
      </c>
      <c r="C872" s="6">
        <v>539742.4547</v>
      </c>
      <c r="D872" s="6">
        <v>141.946</v>
      </c>
      <c r="E872" s="7" t="s">
        <v>8</v>
      </c>
      <c r="F872" s="6">
        <v>0</v>
      </c>
      <c r="G872" s="8"/>
      <c r="I872">
        <f t="shared" si="39"/>
        <v>-914867.59999999776</v>
      </c>
      <c r="J872">
        <f t="shared" si="40"/>
        <v>3187108.0000000075</v>
      </c>
      <c r="K872">
        <f t="shared" si="41"/>
        <v>-48971</v>
      </c>
    </row>
    <row r="873" spans="2:11" x14ac:dyDescent="0.3">
      <c r="B873" s="6">
        <v>215978.9583</v>
      </c>
      <c r="C873" s="6">
        <v>539759.80819999997</v>
      </c>
      <c r="D873" s="6">
        <v>141.54900000000001</v>
      </c>
      <c r="E873" s="7" t="s">
        <v>8</v>
      </c>
      <c r="F873" s="6">
        <v>0</v>
      </c>
      <c r="G873" s="8"/>
      <c r="I873">
        <f t="shared" si="39"/>
        <v>-924810.29999998282</v>
      </c>
      <c r="J873">
        <f t="shared" si="40"/>
        <v>3204461.5000000922</v>
      </c>
      <c r="K873">
        <f t="shared" si="41"/>
        <v>-49368.000000000022</v>
      </c>
    </row>
    <row r="874" spans="2:11" x14ac:dyDescent="0.3">
      <c r="B874" s="6">
        <v>215969.01560000001</v>
      </c>
      <c r="C874" s="6">
        <v>539777.16170000006</v>
      </c>
      <c r="D874" s="6">
        <v>141.15199999999999</v>
      </c>
      <c r="E874" s="7" t="s">
        <v>8</v>
      </c>
      <c r="F874" s="6">
        <v>0</v>
      </c>
      <c r="G874" s="8"/>
      <c r="I874">
        <f t="shared" si="39"/>
        <v>-934752.89999999222</v>
      </c>
      <c r="J874">
        <f t="shared" si="40"/>
        <v>3221815.0000000605</v>
      </c>
      <c r="K874">
        <f t="shared" si="41"/>
        <v>-49766.000000000022</v>
      </c>
    </row>
    <row r="875" spans="2:11" x14ac:dyDescent="0.3">
      <c r="B875" s="6">
        <v>215959.073</v>
      </c>
      <c r="C875" s="6">
        <v>539794.51520000002</v>
      </c>
      <c r="D875" s="6">
        <v>140.75399999999999</v>
      </c>
      <c r="E875" s="7" t="s">
        <v>8</v>
      </c>
      <c r="F875" s="6">
        <v>0</v>
      </c>
      <c r="G875" s="8"/>
      <c r="I875">
        <f t="shared" si="39"/>
        <v>-944695.50000000163</v>
      </c>
      <c r="J875">
        <f t="shared" si="40"/>
        <v>3239168.5000000289</v>
      </c>
      <c r="K875">
        <f t="shared" si="41"/>
        <v>-50163.000000000015</v>
      </c>
    </row>
    <row r="876" spans="2:11" x14ac:dyDescent="0.3">
      <c r="B876" s="6">
        <v>215949.13039999999</v>
      </c>
      <c r="C876" s="6">
        <v>539811.86869999999</v>
      </c>
      <c r="D876" s="6">
        <v>140.357</v>
      </c>
      <c r="E876" s="7" t="s">
        <v>8</v>
      </c>
      <c r="F876" s="6">
        <v>0</v>
      </c>
      <c r="G876" s="8"/>
      <c r="I876">
        <f t="shared" si="39"/>
        <v>-954638.19999998668</v>
      </c>
      <c r="J876">
        <f t="shared" si="40"/>
        <v>3256521.9999999972</v>
      </c>
      <c r="K876">
        <f t="shared" si="41"/>
        <v>-50560</v>
      </c>
    </row>
    <row r="877" spans="2:11" x14ac:dyDescent="0.3">
      <c r="B877" s="6">
        <v>215939.18770000001</v>
      </c>
      <c r="C877" s="6">
        <v>539829.22219999996</v>
      </c>
      <c r="D877" s="6">
        <v>139.96</v>
      </c>
      <c r="E877" s="7" t="s">
        <v>8</v>
      </c>
      <c r="F877" s="6">
        <v>0</v>
      </c>
      <c r="G877" s="8"/>
      <c r="I877">
        <f t="shared" si="39"/>
        <v>-964580.79999999609</v>
      </c>
      <c r="J877">
        <f t="shared" si="40"/>
        <v>3273875.500000082</v>
      </c>
      <c r="K877">
        <f t="shared" si="41"/>
        <v>-50958</v>
      </c>
    </row>
    <row r="878" spans="2:11" x14ac:dyDescent="0.3">
      <c r="B878" s="6">
        <v>215929.2451</v>
      </c>
      <c r="C878" s="6">
        <v>539846.57570000004</v>
      </c>
      <c r="D878" s="6">
        <v>139.56200000000001</v>
      </c>
      <c r="E878" s="7" t="s">
        <v>8</v>
      </c>
      <c r="F878" s="6">
        <v>0</v>
      </c>
      <c r="G878" s="8"/>
      <c r="I878">
        <f t="shared" si="39"/>
        <v>-974523.50000001024</v>
      </c>
      <c r="J878">
        <f t="shared" si="40"/>
        <v>3291229.0000000503</v>
      </c>
      <c r="K878">
        <f t="shared" si="41"/>
        <v>-51355.000000000015</v>
      </c>
    </row>
    <row r="879" spans="2:11" x14ac:dyDescent="0.3">
      <c r="B879" s="6">
        <v>215919.30239999999</v>
      </c>
      <c r="C879" s="6">
        <v>539863.92920000001</v>
      </c>
      <c r="D879" s="6">
        <v>139.16499999999999</v>
      </c>
      <c r="E879" s="7" t="s">
        <v>8</v>
      </c>
      <c r="F879" s="6">
        <v>0</v>
      </c>
      <c r="G879" s="8"/>
      <c r="I879">
        <f t="shared" si="39"/>
        <v>-984466.09999999055</v>
      </c>
      <c r="J879">
        <f t="shared" si="40"/>
        <v>3308582.5000000186</v>
      </c>
      <c r="K879">
        <f t="shared" si="41"/>
        <v>-51752.000000000007</v>
      </c>
    </row>
    <row r="880" spans="2:11" x14ac:dyDescent="0.3">
      <c r="B880" s="6">
        <v>215909.35980000001</v>
      </c>
      <c r="C880" s="6">
        <v>539881.28269999998</v>
      </c>
      <c r="D880" s="6">
        <v>138.768</v>
      </c>
      <c r="E880" s="7" t="s">
        <v>8</v>
      </c>
      <c r="F880" s="6">
        <v>0</v>
      </c>
      <c r="G880" s="8"/>
      <c r="I880">
        <f t="shared" si="39"/>
        <v>-994408.8000000047</v>
      </c>
      <c r="J880">
        <f t="shared" si="40"/>
        <v>3325935.999999987</v>
      </c>
      <c r="K880">
        <f t="shared" si="41"/>
        <v>-52150.000000000007</v>
      </c>
    </row>
    <row r="881" spans="2:11" x14ac:dyDescent="0.3">
      <c r="B881" s="6">
        <v>215899.41709999999</v>
      </c>
      <c r="C881" s="6">
        <v>539898.63619999995</v>
      </c>
      <c r="D881" s="6">
        <v>138.37</v>
      </c>
      <c r="E881" s="7" t="s">
        <v>8</v>
      </c>
      <c r="F881" s="6">
        <v>0</v>
      </c>
      <c r="G881" s="8"/>
      <c r="I881">
        <f t="shared" si="39"/>
        <v>-1004351.399999985</v>
      </c>
      <c r="J881">
        <f t="shared" si="40"/>
        <v>3343289.5000000717</v>
      </c>
      <c r="K881">
        <f t="shared" si="41"/>
        <v>-52547</v>
      </c>
    </row>
    <row r="882" spans="2:11" x14ac:dyDescent="0.3">
      <c r="B882" s="6">
        <v>215889.47450000001</v>
      </c>
      <c r="C882" s="6">
        <v>539915.98970000003</v>
      </c>
      <c r="D882" s="6">
        <v>137.97300000000001</v>
      </c>
      <c r="E882" s="7" t="s">
        <v>8</v>
      </c>
      <c r="F882" s="6">
        <v>0</v>
      </c>
      <c r="G882" s="8"/>
      <c r="I882">
        <f t="shared" si="39"/>
        <v>-1014294.0999999992</v>
      </c>
      <c r="J882">
        <f t="shared" si="40"/>
        <v>3360643.00000004</v>
      </c>
      <c r="K882">
        <f t="shared" si="41"/>
        <v>-52944.000000000015</v>
      </c>
    </row>
    <row r="883" spans="2:11" x14ac:dyDescent="0.3">
      <c r="B883" s="6">
        <v>215879.5318</v>
      </c>
      <c r="C883" s="6">
        <v>539933.3432</v>
      </c>
      <c r="D883" s="6">
        <v>137.57599999999999</v>
      </c>
      <c r="E883" s="7" t="s">
        <v>8</v>
      </c>
      <c r="F883" s="6">
        <v>0</v>
      </c>
      <c r="G883" s="8"/>
      <c r="I883">
        <f t="shared" si="39"/>
        <v>-1024236.7000000086</v>
      </c>
      <c r="J883">
        <f t="shared" si="40"/>
        <v>3377996.5000000084</v>
      </c>
      <c r="K883">
        <f t="shared" si="41"/>
        <v>-53342.000000000015</v>
      </c>
    </row>
    <row r="884" spans="2:11" x14ac:dyDescent="0.3">
      <c r="B884" s="6">
        <v>215869.58919999999</v>
      </c>
      <c r="C884" s="6">
        <v>539950.69669999997</v>
      </c>
      <c r="D884" s="6">
        <v>137.178</v>
      </c>
      <c r="E884" s="7" t="s">
        <v>8</v>
      </c>
      <c r="F884" s="6">
        <v>0</v>
      </c>
      <c r="G884" s="8"/>
      <c r="I884">
        <f t="shared" si="39"/>
        <v>-1034179.3999999936</v>
      </c>
      <c r="J884">
        <f t="shared" si="40"/>
        <v>3395350.0000000931</v>
      </c>
      <c r="K884">
        <f t="shared" si="41"/>
        <v>-53739.000000000007</v>
      </c>
    </row>
    <row r="885" spans="2:11" x14ac:dyDescent="0.3">
      <c r="B885" s="6">
        <v>215859.6465</v>
      </c>
      <c r="C885" s="6">
        <v>539968.05020000006</v>
      </c>
      <c r="D885" s="6">
        <v>136.78100000000001</v>
      </c>
      <c r="E885" s="7" t="s">
        <v>8</v>
      </c>
      <c r="F885" s="6">
        <v>0</v>
      </c>
      <c r="G885" s="8"/>
      <c r="I885">
        <f t="shared" si="39"/>
        <v>-1044122.000000003</v>
      </c>
      <c r="J885">
        <f t="shared" si="40"/>
        <v>3412703.5000000615</v>
      </c>
      <c r="K885">
        <f t="shared" si="41"/>
        <v>-54136.000000000022</v>
      </c>
    </row>
    <row r="886" spans="2:11" x14ac:dyDescent="0.3">
      <c r="B886" s="6">
        <v>215849.70389999999</v>
      </c>
      <c r="C886" s="6">
        <v>539985.40370000002</v>
      </c>
      <c r="D886" s="6">
        <v>136.38399999999999</v>
      </c>
      <c r="E886" s="7" t="s">
        <v>8</v>
      </c>
      <c r="F886" s="6">
        <v>0</v>
      </c>
      <c r="G886" s="8"/>
      <c r="I886">
        <f t="shared" si="39"/>
        <v>-1054064.5999999833</v>
      </c>
      <c r="J886">
        <f t="shared" si="40"/>
        <v>3430057.0000000298</v>
      </c>
      <c r="K886">
        <f t="shared" si="41"/>
        <v>-54534.000000000022</v>
      </c>
    </row>
    <row r="887" spans="2:11" x14ac:dyDescent="0.3">
      <c r="B887" s="6">
        <v>215839.76130000001</v>
      </c>
      <c r="C887" s="6">
        <v>540002.75719999999</v>
      </c>
      <c r="D887" s="6">
        <v>135.98599999999999</v>
      </c>
      <c r="E887" s="7" t="s">
        <v>8</v>
      </c>
      <c r="F887" s="6">
        <v>0</v>
      </c>
      <c r="G887" s="8"/>
      <c r="I887">
        <f t="shared" si="39"/>
        <v>-1064007.2999999975</v>
      </c>
      <c r="J887">
        <f t="shared" si="40"/>
        <v>3447410.4999999981</v>
      </c>
      <c r="K887">
        <f t="shared" si="41"/>
        <v>-54931.000000000015</v>
      </c>
    </row>
    <row r="888" spans="2:11" x14ac:dyDescent="0.3">
      <c r="B888" s="6">
        <v>215829.8186</v>
      </c>
      <c r="C888" s="6">
        <v>540020.11069999996</v>
      </c>
      <c r="D888" s="6">
        <v>135.589</v>
      </c>
      <c r="E888" s="7" t="s">
        <v>8</v>
      </c>
      <c r="F888" s="6">
        <v>0</v>
      </c>
      <c r="G888" s="8"/>
      <c r="I888">
        <f t="shared" si="39"/>
        <v>-1073949.9000000069</v>
      </c>
      <c r="J888">
        <f t="shared" si="40"/>
        <v>3464764.0000000829</v>
      </c>
      <c r="K888">
        <f t="shared" si="41"/>
        <v>-55328</v>
      </c>
    </row>
    <row r="889" spans="2:11" x14ac:dyDescent="0.3">
      <c r="B889" s="6">
        <v>215819.87599999999</v>
      </c>
      <c r="C889" s="6">
        <v>540037.46420000005</v>
      </c>
      <c r="D889" s="6">
        <v>135.19200000000001</v>
      </c>
      <c r="E889" s="7" t="s">
        <v>8</v>
      </c>
      <c r="F889" s="6">
        <v>0</v>
      </c>
      <c r="G889" s="8"/>
      <c r="I889">
        <f t="shared" si="39"/>
        <v>-1083892.5999999919</v>
      </c>
      <c r="J889">
        <f t="shared" si="40"/>
        <v>3482117.5000000512</v>
      </c>
      <c r="K889">
        <f t="shared" si="41"/>
        <v>-55726</v>
      </c>
    </row>
    <row r="890" spans="2:11" x14ac:dyDescent="0.3">
      <c r="B890" s="6">
        <v>215809.9333</v>
      </c>
      <c r="C890" s="6">
        <v>540054.81770000001</v>
      </c>
      <c r="D890" s="6">
        <v>134.79400000000001</v>
      </c>
      <c r="E890" s="7" t="s">
        <v>8</v>
      </c>
      <c r="F890" s="6">
        <v>0</v>
      </c>
      <c r="G890" s="8"/>
      <c r="I890">
        <f t="shared" si="39"/>
        <v>-1093835.2000000014</v>
      </c>
      <c r="J890">
        <f t="shared" si="40"/>
        <v>3499471.0000000196</v>
      </c>
      <c r="K890">
        <f t="shared" si="41"/>
        <v>-56123.000000000022</v>
      </c>
    </row>
    <row r="891" spans="2:11" x14ac:dyDescent="0.3">
      <c r="B891" s="6">
        <v>215799.99069999999</v>
      </c>
      <c r="C891" s="6">
        <v>540072.17119999998</v>
      </c>
      <c r="D891" s="6">
        <v>134.39699999999999</v>
      </c>
      <c r="E891" s="7" t="s">
        <v>8</v>
      </c>
      <c r="F891" s="6">
        <v>0</v>
      </c>
      <c r="G891" s="8"/>
      <c r="I891">
        <f t="shared" si="39"/>
        <v>-1103777.8999999864</v>
      </c>
      <c r="J891">
        <f t="shared" si="40"/>
        <v>3516824.4999999879</v>
      </c>
      <c r="K891">
        <f t="shared" si="41"/>
        <v>-56520.000000000007</v>
      </c>
    </row>
    <row r="892" spans="2:11" x14ac:dyDescent="0.3">
      <c r="B892" s="6">
        <v>215790.04800000001</v>
      </c>
      <c r="C892" s="6">
        <v>540089.52469999995</v>
      </c>
      <c r="D892" s="6">
        <v>134</v>
      </c>
      <c r="E892" s="7" t="s">
        <v>8</v>
      </c>
      <c r="F892" s="6">
        <v>0</v>
      </c>
      <c r="G892" s="8"/>
      <c r="I892">
        <f t="shared" si="39"/>
        <v>-1113720.4999999958</v>
      </c>
      <c r="J892">
        <f t="shared" si="40"/>
        <v>3534178.0000000726</v>
      </c>
      <c r="K892">
        <f t="shared" si="41"/>
        <v>-56918.000000000007</v>
      </c>
    </row>
    <row r="893" spans="2:11" x14ac:dyDescent="0.3">
      <c r="B893" s="6">
        <v>215780.1054</v>
      </c>
      <c r="C893" s="6">
        <v>540106.87820000004</v>
      </c>
      <c r="D893" s="6">
        <v>133.602</v>
      </c>
      <c r="E893" s="7" t="s">
        <v>8</v>
      </c>
      <c r="F893" s="6">
        <v>0</v>
      </c>
      <c r="G893" s="8"/>
      <c r="I893">
        <f t="shared" si="39"/>
        <v>-1123663.20000001</v>
      </c>
      <c r="J893">
        <f t="shared" si="40"/>
        <v>3551531.500000041</v>
      </c>
      <c r="K893">
        <f t="shared" si="41"/>
        <v>-57315</v>
      </c>
    </row>
    <row r="894" spans="2:11" x14ac:dyDescent="0.3">
      <c r="B894" s="6">
        <v>215770.16269999999</v>
      </c>
      <c r="C894" s="6">
        <v>540124.2317</v>
      </c>
      <c r="D894" s="6">
        <v>133.20500000000001</v>
      </c>
      <c r="E894" s="7" t="s">
        <v>8</v>
      </c>
      <c r="F894" s="6">
        <v>0</v>
      </c>
      <c r="G894" s="8"/>
      <c r="I894">
        <f t="shared" si="39"/>
        <v>-1133605.7999999903</v>
      </c>
      <c r="J894">
        <f t="shared" si="40"/>
        <v>3568884.9000000628</v>
      </c>
      <c r="K894">
        <f t="shared" si="41"/>
        <v>-57712.000000000015</v>
      </c>
    </row>
    <row r="895" spans="2:11" x14ac:dyDescent="0.3">
      <c r="B895" s="6">
        <v>215760.22010000001</v>
      </c>
      <c r="C895" s="6">
        <v>540141.58510000003</v>
      </c>
      <c r="D895" s="6">
        <v>132.80799999999999</v>
      </c>
      <c r="E895" s="7" t="s">
        <v>8</v>
      </c>
      <c r="F895" s="6">
        <v>0</v>
      </c>
      <c r="G895" s="8"/>
      <c r="I895">
        <f t="shared" si="39"/>
        <v>-1143548.3999999997</v>
      </c>
      <c r="J895">
        <f t="shared" si="40"/>
        <v>3586238.4000000311</v>
      </c>
      <c r="K895">
        <f t="shared" si="41"/>
        <v>-58110.000000000015</v>
      </c>
    </row>
    <row r="896" spans="2:11" x14ac:dyDescent="0.3">
      <c r="B896" s="6">
        <v>215750.2775</v>
      </c>
      <c r="C896" s="6">
        <v>540158.93859999999</v>
      </c>
      <c r="D896" s="6">
        <v>132.41</v>
      </c>
      <c r="E896" s="7" t="s">
        <v>8</v>
      </c>
      <c r="F896" s="6">
        <v>0</v>
      </c>
      <c r="G896" s="8"/>
      <c r="I896">
        <f t="shared" si="39"/>
        <v>-1153491.0999999847</v>
      </c>
      <c r="J896">
        <f t="shared" si="40"/>
        <v>3603591.8999999994</v>
      </c>
      <c r="K896">
        <f t="shared" si="41"/>
        <v>-58507.000000000007</v>
      </c>
    </row>
    <row r="897" spans="2:11" x14ac:dyDescent="0.3">
      <c r="B897" s="6">
        <v>215740.33480000001</v>
      </c>
      <c r="C897" s="6">
        <v>540176.29209999996</v>
      </c>
      <c r="D897" s="6">
        <v>132.01300000000001</v>
      </c>
      <c r="E897" s="7" t="s">
        <v>8</v>
      </c>
      <c r="F897" s="6">
        <v>0</v>
      </c>
      <c r="G897" s="8"/>
      <c r="I897">
        <f t="shared" si="39"/>
        <v>-1163433.6999999941</v>
      </c>
      <c r="J897">
        <f t="shared" si="40"/>
        <v>3620945.4000000842</v>
      </c>
      <c r="K897">
        <f t="shared" si="41"/>
        <v>-58904</v>
      </c>
    </row>
    <row r="898" spans="2:11" x14ac:dyDescent="0.3">
      <c r="B898" s="6">
        <v>215730.3922</v>
      </c>
      <c r="C898" s="6">
        <v>540193.64560000005</v>
      </c>
      <c r="D898" s="6">
        <v>131.61600000000001</v>
      </c>
      <c r="E898" s="7" t="s">
        <v>8</v>
      </c>
      <c r="F898" s="6">
        <v>0</v>
      </c>
      <c r="G898" s="8"/>
      <c r="I898">
        <f t="shared" si="39"/>
        <v>-1173376.4000000083</v>
      </c>
      <c r="J898">
        <f t="shared" si="40"/>
        <v>3638298.9000000525</v>
      </c>
      <c r="K898">
        <f t="shared" si="41"/>
        <v>-59302.000000000022</v>
      </c>
    </row>
    <row r="899" spans="2:11" x14ac:dyDescent="0.3">
      <c r="B899" s="6">
        <v>215720.44949999999</v>
      </c>
      <c r="C899" s="6">
        <v>540210.99910000002</v>
      </c>
      <c r="D899" s="6">
        <v>131.21799999999999</v>
      </c>
      <c r="E899" s="7" t="s">
        <v>8</v>
      </c>
      <c r="F899" s="6">
        <v>0</v>
      </c>
      <c r="G899" s="8"/>
      <c r="I899">
        <f t="shared" si="39"/>
        <v>-1183318.9999999886</v>
      </c>
      <c r="J899">
        <f t="shared" si="40"/>
        <v>3655652.4000000209</v>
      </c>
      <c r="K899">
        <f t="shared" si="41"/>
        <v>-59699.000000000015</v>
      </c>
    </row>
    <row r="900" spans="2:11" x14ac:dyDescent="0.3">
      <c r="B900" s="6">
        <v>215710.50690000001</v>
      </c>
      <c r="C900" s="6">
        <v>540228.35259999998</v>
      </c>
      <c r="D900" s="6">
        <v>130.821</v>
      </c>
      <c r="E900" s="7" t="s">
        <v>8</v>
      </c>
      <c r="F900" s="6">
        <v>0</v>
      </c>
      <c r="G900" s="8"/>
      <c r="I900">
        <f t="shared" si="39"/>
        <v>-1193261.7000000027</v>
      </c>
      <c r="J900">
        <f t="shared" si="40"/>
        <v>3673005.8999999892</v>
      </c>
      <c r="K900">
        <f t="shared" si="41"/>
        <v>-60096</v>
      </c>
    </row>
    <row r="901" spans="2:11" x14ac:dyDescent="0.3">
      <c r="B901" s="6">
        <v>215700.56419999999</v>
      </c>
      <c r="C901" s="6">
        <v>540245.70609999995</v>
      </c>
      <c r="D901" s="6">
        <v>130.42400000000001</v>
      </c>
      <c r="E901" s="7" t="s">
        <v>8</v>
      </c>
      <c r="F901" s="6">
        <v>0</v>
      </c>
      <c r="G901" s="8"/>
      <c r="I901">
        <f t="shared" si="39"/>
        <v>-1203204.299999983</v>
      </c>
      <c r="J901">
        <f t="shared" si="40"/>
        <v>3690359.4000000739</v>
      </c>
      <c r="K901">
        <f t="shared" si="41"/>
        <v>-60494</v>
      </c>
    </row>
    <row r="902" spans="2:11" x14ac:dyDescent="0.3">
      <c r="B902" s="6">
        <v>215690.62160000001</v>
      </c>
      <c r="C902" s="6">
        <v>540263.05960000004</v>
      </c>
      <c r="D902" s="6">
        <v>130.02600000000001</v>
      </c>
      <c r="E902" s="7" t="s">
        <v>8</v>
      </c>
      <c r="F902" s="6">
        <v>0</v>
      </c>
      <c r="G902" s="8"/>
      <c r="I902">
        <f t="shared" si="39"/>
        <v>-1213146.9999999972</v>
      </c>
      <c r="J902">
        <f t="shared" si="40"/>
        <v>3707712.9000000423</v>
      </c>
      <c r="K902">
        <f t="shared" si="41"/>
        <v>-60891.000000000022</v>
      </c>
    </row>
    <row r="903" spans="2:11" x14ac:dyDescent="0.3">
      <c r="B903" s="6">
        <v>215680.6789</v>
      </c>
      <c r="C903" s="6">
        <v>540280.41310000001</v>
      </c>
      <c r="D903" s="6">
        <v>129.62899999999999</v>
      </c>
      <c r="E903" s="7" t="s">
        <v>8</v>
      </c>
      <c r="F903" s="6">
        <v>0</v>
      </c>
      <c r="G903" s="8"/>
      <c r="I903">
        <f t="shared" si="39"/>
        <v>-1223089.6000000066</v>
      </c>
      <c r="J903">
        <f t="shared" si="40"/>
        <v>3725066.4000000106</v>
      </c>
      <c r="K903">
        <f t="shared" si="41"/>
        <v>-61288.000000000015</v>
      </c>
    </row>
    <row r="904" spans="2:11" x14ac:dyDescent="0.3">
      <c r="B904" s="6">
        <v>215670.73629999999</v>
      </c>
      <c r="C904" s="6">
        <v>540297.76659999997</v>
      </c>
      <c r="D904" s="6">
        <v>129.232</v>
      </c>
      <c r="E904" s="7" t="s">
        <v>8</v>
      </c>
      <c r="F904" s="6">
        <v>0</v>
      </c>
      <c r="G904" s="8"/>
      <c r="I904">
        <f t="shared" si="39"/>
        <v>-1233032.2999999917</v>
      </c>
      <c r="J904">
        <f t="shared" si="40"/>
        <v>3742419.899999979</v>
      </c>
      <c r="K904">
        <f t="shared" si="41"/>
        <v>-61686.000000000007</v>
      </c>
    </row>
    <row r="905" spans="2:11" x14ac:dyDescent="0.3">
      <c r="B905" s="6">
        <v>215660.7936</v>
      </c>
      <c r="C905" s="6">
        <v>540315.12009999994</v>
      </c>
      <c r="D905" s="6">
        <v>128.834</v>
      </c>
      <c r="E905" s="7" t="s">
        <v>8</v>
      </c>
      <c r="F905" s="6">
        <v>0</v>
      </c>
      <c r="G905" s="8"/>
      <c r="I905">
        <f t="shared" si="39"/>
        <v>-1242974.9000000011</v>
      </c>
      <c r="J905">
        <f t="shared" si="40"/>
        <v>3759773.4000000637</v>
      </c>
      <c r="K905">
        <f t="shared" si="41"/>
        <v>-62083</v>
      </c>
    </row>
    <row r="906" spans="2:11" x14ac:dyDescent="0.3">
      <c r="B906" s="6">
        <v>215650.851</v>
      </c>
      <c r="C906" s="6">
        <v>540332.47360000003</v>
      </c>
      <c r="D906" s="6">
        <v>128.43700000000001</v>
      </c>
      <c r="E906" s="7" t="s">
        <v>8</v>
      </c>
      <c r="F906" s="6">
        <v>0</v>
      </c>
      <c r="G906" s="8"/>
      <c r="I906">
        <f t="shared" si="39"/>
        <v>-1252917.5000000105</v>
      </c>
      <c r="J906">
        <f t="shared" si="40"/>
        <v>3777126.900000032</v>
      </c>
      <c r="K906">
        <f t="shared" si="41"/>
        <v>-62480.000000000015</v>
      </c>
    </row>
    <row r="907" spans="2:11" x14ac:dyDescent="0.3">
      <c r="B907" s="6">
        <v>215640.90839999999</v>
      </c>
      <c r="C907" s="6">
        <v>540349.82709999999</v>
      </c>
      <c r="D907" s="6">
        <v>128.04</v>
      </c>
      <c r="E907" s="7" t="s">
        <v>8</v>
      </c>
      <c r="F907" s="6">
        <v>0</v>
      </c>
      <c r="G907" s="8"/>
      <c r="I907">
        <f t="shared" si="39"/>
        <v>-1262860.1999999955</v>
      </c>
      <c r="J907">
        <f t="shared" si="40"/>
        <v>3794480.4000000004</v>
      </c>
      <c r="K907">
        <f t="shared" si="41"/>
        <v>-62878.000000000015</v>
      </c>
    </row>
    <row r="908" spans="2:11" x14ac:dyDescent="0.3">
      <c r="B908" s="6">
        <v>215630.9657</v>
      </c>
      <c r="C908" s="6">
        <v>540367.18059999996</v>
      </c>
      <c r="D908" s="6">
        <v>127.642</v>
      </c>
      <c r="E908" s="7" t="s">
        <v>8</v>
      </c>
      <c r="F908" s="6">
        <v>0</v>
      </c>
      <c r="G908" s="8"/>
      <c r="I908">
        <f t="shared" si="39"/>
        <v>-1272802.8000000049</v>
      </c>
      <c r="J908">
        <f t="shared" si="40"/>
        <v>3811833.9000000851</v>
      </c>
      <c r="K908">
        <f t="shared" si="41"/>
        <v>-63275.000000000007</v>
      </c>
    </row>
    <row r="909" spans="2:11" x14ac:dyDescent="0.3">
      <c r="B909" s="6">
        <v>215621.02309999999</v>
      </c>
      <c r="C909" s="6">
        <v>540384.53410000005</v>
      </c>
      <c r="D909" s="6">
        <v>127.245</v>
      </c>
      <c r="E909" s="7" t="s">
        <v>8</v>
      </c>
      <c r="F909" s="6">
        <v>0</v>
      </c>
      <c r="G909" s="8"/>
      <c r="I909">
        <f t="shared" si="39"/>
        <v>-1282745.49999999</v>
      </c>
      <c r="J909">
        <f t="shared" si="40"/>
        <v>3829187.4000000535</v>
      </c>
      <c r="K909">
        <f t="shared" si="41"/>
        <v>-63672.000000000015</v>
      </c>
    </row>
    <row r="910" spans="2:11" x14ac:dyDescent="0.3">
      <c r="B910" s="6">
        <v>215611.08040000001</v>
      </c>
      <c r="C910" s="6">
        <v>540401.88760000002</v>
      </c>
      <c r="D910" s="6">
        <v>126.848</v>
      </c>
      <c r="E910" s="7" t="s">
        <v>8</v>
      </c>
      <c r="F910" s="6">
        <v>0</v>
      </c>
      <c r="G910" s="8"/>
      <c r="I910">
        <f t="shared" si="39"/>
        <v>-1292688.0999999994</v>
      </c>
      <c r="J910">
        <f t="shared" si="40"/>
        <v>3846540.9000000218</v>
      </c>
      <c r="K910">
        <f t="shared" si="41"/>
        <v>-64070.000000000007</v>
      </c>
    </row>
    <row r="911" spans="2:11" x14ac:dyDescent="0.3">
      <c r="B911" s="6">
        <v>215601.1378</v>
      </c>
      <c r="C911" s="6">
        <v>540419.24109999998</v>
      </c>
      <c r="D911" s="6">
        <v>126.45</v>
      </c>
      <c r="E911" s="7" t="s">
        <v>8</v>
      </c>
      <c r="F911" s="6">
        <v>0</v>
      </c>
      <c r="G911" s="8"/>
      <c r="I911">
        <f t="shared" si="39"/>
        <v>-1302630.7999999844</v>
      </c>
      <c r="J911">
        <f t="shared" si="40"/>
        <v>3863894.3999999901</v>
      </c>
      <c r="K911">
        <f t="shared" si="41"/>
        <v>-64467.000000000015</v>
      </c>
    </row>
    <row r="912" spans="2:11" x14ac:dyDescent="0.3">
      <c r="B912" s="6">
        <v>215591.19510000001</v>
      </c>
      <c r="C912" s="6">
        <v>540436.59459999995</v>
      </c>
      <c r="D912" s="6">
        <v>126.053</v>
      </c>
      <c r="E912" s="7" t="s">
        <v>8</v>
      </c>
      <c r="F912" s="6">
        <v>0</v>
      </c>
      <c r="G912" s="8"/>
      <c r="I912">
        <f t="shared" si="39"/>
        <v>-1312573.3999999939</v>
      </c>
      <c r="J912">
        <f t="shared" si="40"/>
        <v>3881247.9000000749</v>
      </c>
      <c r="K912">
        <f t="shared" si="41"/>
        <v>-64864.000000000007</v>
      </c>
    </row>
    <row r="913" spans="1:11" x14ac:dyDescent="0.3">
      <c r="B913" s="6">
        <v>215581.2525</v>
      </c>
      <c r="C913" s="6">
        <v>540453.94810000004</v>
      </c>
      <c r="D913" s="6">
        <v>125.65600000000001</v>
      </c>
      <c r="E913" s="7" t="s">
        <v>8</v>
      </c>
      <c r="F913" s="6">
        <v>0</v>
      </c>
      <c r="G913" s="8"/>
      <c r="I913">
        <f t="shared" ref="I913:I940" si="42">(B914-$B$15)*$H$14</f>
        <v>-1322516.100000008</v>
      </c>
      <c r="J913">
        <f t="shared" ref="J913:J940" si="43">(C914-$C$15)*$H$14</f>
        <v>3898601.4000000432</v>
      </c>
      <c r="K913">
        <f t="shared" ref="K913:K940" si="44">(D914-$D$15)*$H$14</f>
        <v>-65262.000000000015</v>
      </c>
    </row>
    <row r="914" spans="1:11" x14ac:dyDescent="0.3">
      <c r="B914" s="6">
        <v>215571.30979999999</v>
      </c>
      <c r="C914" s="6">
        <v>540471.30160000001</v>
      </c>
      <c r="D914" s="6">
        <v>125.258</v>
      </c>
      <c r="E914" s="7" t="s">
        <v>8</v>
      </c>
      <c r="F914" s="6">
        <v>0</v>
      </c>
      <c r="G914" s="8"/>
      <c r="I914">
        <f t="shared" si="42"/>
        <v>-1332458.6999999883</v>
      </c>
      <c r="J914">
        <f t="shared" si="43"/>
        <v>3915954.9000000115</v>
      </c>
      <c r="K914">
        <f t="shared" si="44"/>
        <v>-65659</v>
      </c>
    </row>
    <row r="915" spans="1:11" x14ac:dyDescent="0.3">
      <c r="B915" s="6">
        <v>215561.36720000001</v>
      </c>
      <c r="C915" s="6">
        <v>540488.65509999997</v>
      </c>
      <c r="D915" s="6">
        <v>124.861</v>
      </c>
      <c r="E915" s="7" t="s">
        <v>8</v>
      </c>
      <c r="F915" s="6">
        <v>0</v>
      </c>
      <c r="G915" s="8"/>
      <c r="I915">
        <f t="shared" si="42"/>
        <v>-1342401.2999999977</v>
      </c>
      <c r="J915">
        <f t="shared" si="43"/>
        <v>3933308.3999999799</v>
      </c>
      <c r="K915">
        <f t="shared" si="44"/>
        <v>-66056.000000000015</v>
      </c>
    </row>
    <row r="916" spans="1:11" x14ac:dyDescent="0.3">
      <c r="B916" s="6">
        <v>215551.4246</v>
      </c>
      <c r="C916" s="6">
        <v>540506.00859999994</v>
      </c>
      <c r="D916" s="6">
        <v>124.464</v>
      </c>
      <c r="E916" s="7" t="s">
        <v>8</v>
      </c>
      <c r="F916" s="6">
        <v>0</v>
      </c>
      <c r="G916" s="8"/>
      <c r="I916">
        <f t="shared" si="42"/>
        <v>-1352343.9999999828</v>
      </c>
      <c r="J916">
        <f t="shared" si="43"/>
        <v>3950661.9000000646</v>
      </c>
      <c r="K916">
        <f t="shared" si="44"/>
        <v>-66454.000000000015</v>
      </c>
    </row>
    <row r="917" spans="1:11" x14ac:dyDescent="0.3">
      <c r="A917" s="6" t="s">
        <v>19</v>
      </c>
      <c r="B917" s="6">
        <v>215541.48190000001</v>
      </c>
      <c r="C917" s="6">
        <v>540523.36210000003</v>
      </c>
      <c r="D917" s="6">
        <v>124.066</v>
      </c>
      <c r="E917" s="7" t="s">
        <v>8</v>
      </c>
      <c r="F917" s="6">
        <v>0</v>
      </c>
      <c r="I917">
        <f t="shared" si="42"/>
        <v>-1362286.5999999922</v>
      </c>
      <c r="J917">
        <f t="shared" si="43"/>
        <v>3968015.3000000864</v>
      </c>
      <c r="K917">
        <f t="shared" si="44"/>
        <v>-66851.000000000015</v>
      </c>
    </row>
    <row r="918" spans="1:11" x14ac:dyDescent="0.3">
      <c r="A918" s="6" t="s">
        <v>20</v>
      </c>
      <c r="B918" s="6">
        <v>215531.5393</v>
      </c>
      <c r="C918" s="6">
        <v>540540.71550000005</v>
      </c>
      <c r="D918" s="6">
        <v>123.669</v>
      </c>
      <c r="E918" s="7" t="s">
        <v>8</v>
      </c>
      <c r="F918" s="6">
        <v>0</v>
      </c>
      <c r="I918">
        <f t="shared" si="42"/>
        <v>-1372229.3000000063</v>
      </c>
      <c r="J918">
        <f t="shared" si="43"/>
        <v>3985368.8000000548</v>
      </c>
      <c r="K918">
        <f t="shared" si="44"/>
        <v>-67248</v>
      </c>
    </row>
    <row r="919" spans="1:11" x14ac:dyDescent="0.3">
      <c r="A919" s="6" t="s">
        <v>21</v>
      </c>
      <c r="B919" s="6">
        <v>215521.59659999999</v>
      </c>
      <c r="C919" s="6">
        <v>540558.06900000002</v>
      </c>
      <c r="D919" s="6">
        <v>123.27200000000001</v>
      </c>
      <c r="E919" s="7" t="s">
        <v>8</v>
      </c>
      <c r="F919" s="6">
        <v>0</v>
      </c>
      <c r="I919">
        <f t="shared" si="42"/>
        <v>-1382171.8999999866</v>
      </c>
      <c r="J919">
        <f t="shared" si="43"/>
        <v>4002722.3000000231</v>
      </c>
      <c r="K919">
        <f t="shared" si="44"/>
        <v>-67645.000000000015</v>
      </c>
    </row>
    <row r="920" spans="1:11" x14ac:dyDescent="0.3">
      <c r="A920" s="6" t="s">
        <v>23</v>
      </c>
      <c r="B920" s="6">
        <v>215511.65400000001</v>
      </c>
      <c r="C920" s="6">
        <v>540575.42249999999</v>
      </c>
      <c r="D920" s="6">
        <v>122.875</v>
      </c>
      <c r="E920" s="7" t="s">
        <v>8</v>
      </c>
      <c r="F920" s="6">
        <v>0</v>
      </c>
      <c r="I920">
        <f t="shared" si="42"/>
        <v>-1392114.6000000008</v>
      </c>
      <c r="J920">
        <f t="shared" si="43"/>
        <v>4020075.7999999914</v>
      </c>
      <c r="K920">
        <f t="shared" si="44"/>
        <v>-68043</v>
      </c>
    </row>
    <row r="921" spans="1:11" x14ac:dyDescent="0.3">
      <c r="A921" s="6" t="s">
        <v>24</v>
      </c>
      <c r="B921" s="6">
        <v>215501.7113</v>
      </c>
      <c r="C921" s="6">
        <v>540592.77599999995</v>
      </c>
      <c r="D921" s="6">
        <v>122.477</v>
      </c>
      <c r="E921" s="7" t="s">
        <v>8</v>
      </c>
      <c r="F921" s="6">
        <v>0</v>
      </c>
      <c r="I921">
        <f t="shared" si="42"/>
        <v>-1402057.2000000102</v>
      </c>
      <c r="J921">
        <f t="shared" si="43"/>
        <v>4037429.3000000762</v>
      </c>
      <c r="K921">
        <f t="shared" si="44"/>
        <v>-68440.000000000015</v>
      </c>
    </row>
    <row r="922" spans="1:11" x14ac:dyDescent="0.3">
      <c r="A922" s="6" t="s">
        <v>25</v>
      </c>
      <c r="B922" s="6">
        <v>215491.76869999999</v>
      </c>
      <c r="C922" s="6">
        <v>540610.12950000004</v>
      </c>
      <c r="D922" s="6">
        <v>122.08</v>
      </c>
      <c r="E922" s="7" t="s">
        <v>8</v>
      </c>
      <c r="F922" s="6">
        <v>0</v>
      </c>
      <c r="I922">
        <f t="shared" si="42"/>
        <v>-1411999.8999999953</v>
      </c>
      <c r="J922">
        <f t="shared" si="43"/>
        <v>4054782.8000000445</v>
      </c>
      <c r="K922">
        <f t="shared" si="44"/>
        <v>-68837</v>
      </c>
    </row>
    <row r="923" spans="1:11" x14ac:dyDescent="0.3">
      <c r="A923" s="6" t="s">
        <v>26</v>
      </c>
      <c r="B923" s="6">
        <v>215481.826</v>
      </c>
      <c r="C923" s="6">
        <v>540627.48300000001</v>
      </c>
      <c r="D923" s="6">
        <v>121.68300000000001</v>
      </c>
      <c r="E923" s="7" t="s">
        <v>8</v>
      </c>
      <c r="F923" s="6">
        <v>0</v>
      </c>
      <c r="I923">
        <f t="shared" si="42"/>
        <v>-1421942.5000000047</v>
      </c>
      <c r="J923">
        <f t="shared" si="43"/>
        <v>4072136.3000000129</v>
      </c>
      <c r="K923">
        <f t="shared" si="44"/>
        <v>-69235.000000000015</v>
      </c>
    </row>
    <row r="924" spans="1:11" x14ac:dyDescent="0.3">
      <c r="A924" s="6" t="s">
        <v>27</v>
      </c>
      <c r="B924" s="6">
        <v>215471.88339999999</v>
      </c>
      <c r="C924" s="6">
        <v>540644.83649999998</v>
      </c>
      <c r="D924" s="6">
        <v>121.285</v>
      </c>
      <c r="E924" s="7" t="s">
        <v>8</v>
      </c>
      <c r="F924" s="6">
        <v>0</v>
      </c>
      <c r="I924">
        <f t="shared" si="42"/>
        <v>-1431885.099999985</v>
      </c>
      <c r="J924">
        <f t="shared" si="43"/>
        <v>4089489.7999999812</v>
      </c>
      <c r="K924">
        <f t="shared" si="44"/>
        <v>-69632</v>
      </c>
    </row>
    <row r="925" spans="1:11" x14ac:dyDescent="0.3">
      <c r="A925" s="6" t="s">
        <v>28</v>
      </c>
      <c r="B925" s="6">
        <v>215461.94080000001</v>
      </c>
      <c r="C925" s="6">
        <v>540662.18999999994</v>
      </c>
      <c r="D925" s="6">
        <v>120.88800000000001</v>
      </c>
      <c r="E925" s="7" t="s">
        <v>8</v>
      </c>
      <c r="F925" s="6">
        <v>0</v>
      </c>
      <c r="I925">
        <f t="shared" si="42"/>
        <v>-1441827.7999999991</v>
      </c>
      <c r="J925">
        <f t="shared" si="43"/>
        <v>4106843.3000000659</v>
      </c>
      <c r="K925">
        <f t="shared" si="44"/>
        <v>-70029.000000000015</v>
      </c>
    </row>
    <row r="926" spans="1:11" x14ac:dyDescent="0.3">
      <c r="A926" s="6" t="s">
        <v>29</v>
      </c>
      <c r="B926" s="6">
        <v>215451.9981</v>
      </c>
      <c r="C926" s="6">
        <v>540679.54350000003</v>
      </c>
      <c r="D926" s="6">
        <v>120.491</v>
      </c>
      <c r="E926" s="7" t="s">
        <v>8</v>
      </c>
      <c r="F926" s="6">
        <v>0</v>
      </c>
      <c r="I926">
        <f t="shared" si="42"/>
        <v>-1451770.4000000085</v>
      </c>
      <c r="J926">
        <f t="shared" si="43"/>
        <v>4124196.8000000343</v>
      </c>
      <c r="K926">
        <f t="shared" si="44"/>
        <v>-70427</v>
      </c>
    </row>
    <row r="927" spans="1:11" x14ac:dyDescent="0.3">
      <c r="A927" s="6" t="s">
        <v>30</v>
      </c>
      <c r="B927" s="6">
        <v>215442.05549999999</v>
      </c>
      <c r="C927" s="6">
        <v>540696.897</v>
      </c>
      <c r="D927" s="6">
        <v>120.093</v>
      </c>
      <c r="E927" s="7" t="s">
        <v>8</v>
      </c>
      <c r="F927" s="6">
        <v>0</v>
      </c>
      <c r="I927">
        <f t="shared" si="42"/>
        <v>-1461713.0999999936</v>
      </c>
      <c r="J927">
        <f t="shared" si="43"/>
        <v>4141550.3000000026</v>
      </c>
      <c r="K927">
        <f t="shared" si="44"/>
        <v>-70824.000000000015</v>
      </c>
    </row>
    <row r="928" spans="1:11" x14ac:dyDescent="0.3">
      <c r="A928" s="6" t="s">
        <v>31</v>
      </c>
      <c r="B928" s="6">
        <v>215432.1128</v>
      </c>
      <c r="C928" s="6">
        <v>540714.25049999997</v>
      </c>
      <c r="D928" s="6">
        <v>119.696</v>
      </c>
      <c r="E928" s="7" t="s">
        <v>8</v>
      </c>
      <c r="F928" s="6">
        <v>0</v>
      </c>
      <c r="I928">
        <f t="shared" si="42"/>
        <v>-1466684.3999999983</v>
      </c>
      <c r="J928">
        <f t="shared" si="43"/>
        <v>4150227.1000000183</v>
      </c>
      <c r="K928">
        <f t="shared" si="44"/>
        <v>-71023.000000000015</v>
      </c>
    </row>
    <row r="929" spans="1:11" x14ac:dyDescent="0.3">
      <c r="A929" s="6" t="s">
        <v>32</v>
      </c>
      <c r="B929" s="6">
        <v>215427.1415</v>
      </c>
      <c r="C929" s="6">
        <v>540722.92729999998</v>
      </c>
      <c r="D929" s="6">
        <v>119.497</v>
      </c>
      <c r="E929" s="7" t="s">
        <v>8</v>
      </c>
      <c r="F929" s="6">
        <v>0</v>
      </c>
      <c r="I929">
        <f t="shared" si="42"/>
        <v>-1471655.700000003</v>
      </c>
      <c r="J929">
        <f t="shared" si="43"/>
        <v>4158903.8000000874</v>
      </c>
      <c r="K929">
        <f t="shared" si="44"/>
        <v>-71221</v>
      </c>
    </row>
    <row r="930" spans="1:11" x14ac:dyDescent="0.3">
      <c r="A930" s="6" t="s">
        <v>33</v>
      </c>
      <c r="B930" s="6">
        <v>215422.17019999999</v>
      </c>
      <c r="C930" s="6">
        <v>540731.60400000005</v>
      </c>
      <c r="D930" s="6">
        <v>119.29900000000001</v>
      </c>
      <c r="E930" s="7" t="s">
        <v>8</v>
      </c>
      <c r="F930" s="6">
        <v>0</v>
      </c>
      <c r="I930">
        <f t="shared" si="42"/>
        <v>-1481598.399999988</v>
      </c>
      <c r="J930">
        <f t="shared" si="43"/>
        <v>4176257.3000000557</v>
      </c>
      <c r="K930">
        <f t="shared" si="44"/>
        <v>-71619.000000000015</v>
      </c>
    </row>
    <row r="931" spans="1:11" x14ac:dyDescent="0.3">
      <c r="A931" s="6" t="s">
        <v>34</v>
      </c>
      <c r="B931" s="6">
        <v>215412.22750000001</v>
      </c>
      <c r="C931" s="6">
        <v>540748.95750000002</v>
      </c>
      <c r="D931" s="6">
        <v>118.901</v>
      </c>
      <c r="E931" s="7" t="s">
        <v>8</v>
      </c>
      <c r="F931" s="6">
        <v>0</v>
      </c>
      <c r="I931">
        <f t="shared" si="42"/>
        <v>-1491540.9999999974</v>
      </c>
      <c r="J931">
        <f t="shared" si="43"/>
        <v>4193610.800000024</v>
      </c>
      <c r="K931">
        <f t="shared" si="44"/>
        <v>-72016</v>
      </c>
    </row>
    <row r="932" spans="1:11" x14ac:dyDescent="0.3">
      <c r="A932" s="6" t="s">
        <v>35</v>
      </c>
      <c r="B932" s="6">
        <v>215402.2849</v>
      </c>
      <c r="C932" s="6">
        <v>540766.31099999999</v>
      </c>
      <c r="D932" s="6">
        <v>118.504</v>
      </c>
      <c r="E932" s="7" t="s">
        <v>8</v>
      </c>
      <c r="F932" s="6">
        <v>0</v>
      </c>
      <c r="I932">
        <f t="shared" si="42"/>
        <v>-1501483.6999999825</v>
      </c>
      <c r="J932">
        <f t="shared" si="43"/>
        <v>4210964.2999999924</v>
      </c>
      <c r="K932">
        <f t="shared" si="44"/>
        <v>-72413.000000000015</v>
      </c>
    </row>
    <row r="933" spans="1:11" x14ac:dyDescent="0.3">
      <c r="A933" s="6" t="s">
        <v>36</v>
      </c>
      <c r="B933" s="6">
        <v>215392.34220000001</v>
      </c>
      <c r="C933" s="6">
        <v>540783.66449999996</v>
      </c>
      <c r="D933" s="6">
        <v>118.107</v>
      </c>
      <c r="E933" s="7" t="s">
        <v>8</v>
      </c>
      <c r="F933" s="6">
        <v>0</v>
      </c>
      <c r="I933">
        <f t="shared" si="42"/>
        <v>-1503067.2999999952</v>
      </c>
      <c r="J933">
        <f t="shared" si="43"/>
        <v>4213728.3000000753</v>
      </c>
      <c r="K933">
        <f t="shared" si="44"/>
        <v>-72477</v>
      </c>
    </row>
    <row r="934" spans="1:11" x14ac:dyDescent="0.3">
      <c r="A934" s="6" t="s">
        <v>37</v>
      </c>
      <c r="B934" s="6">
        <v>215390.7586</v>
      </c>
      <c r="C934" s="6">
        <v>540786.42850000004</v>
      </c>
      <c r="D934" s="6">
        <v>118.04300000000001</v>
      </c>
      <c r="E934" s="7" t="s">
        <v>8</v>
      </c>
      <c r="F934" s="6">
        <v>0</v>
      </c>
      <c r="I934">
        <f t="shared" si="42"/>
        <v>-1503364.6000000008</v>
      </c>
      <c r="J934">
        <f t="shared" si="43"/>
        <v>4214247.3000000464</v>
      </c>
      <c r="K934">
        <f t="shared" si="44"/>
        <v>-72488.000000000015</v>
      </c>
    </row>
    <row r="935" spans="1:11" x14ac:dyDescent="0.3">
      <c r="A935" s="6" t="s">
        <v>38</v>
      </c>
      <c r="B935" s="6">
        <v>215390.4613</v>
      </c>
      <c r="C935" s="6">
        <v>540786.94750000001</v>
      </c>
      <c r="D935" s="6">
        <v>118.032</v>
      </c>
      <c r="E935" s="7" t="s">
        <v>8</v>
      </c>
      <c r="F935" s="6">
        <v>0</v>
      </c>
      <c r="I935">
        <f t="shared" si="42"/>
        <v>-1511392.3999999824</v>
      </c>
      <c r="J935">
        <f t="shared" si="43"/>
        <v>4228337.1000000043</v>
      </c>
      <c r="K935">
        <f t="shared" si="44"/>
        <v>-72805</v>
      </c>
    </row>
    <row r="936" spans="1:11" x14ac:dyDescent="0.3">
      <c r="A936" s="6" t="s">
        <v>39</v>
      </c>
      <c r="B936" s="6">
        <v>215382.43350000001</v>
      </c>
      <c r="C936" s="6">
        <v>540801.03729999997</v>
      </c>
      <c r="D936" s="6">
        <v>117.715</v>
      </c>
      <c r="E936" s="7" t="s">
        <v>8</v>
      </c>
      <c r="F936" s="6">
        <v>0</v>
      </c>
      <c r="I936">
        <f t="shared" si="42"/>
        <v>-1513256.3999999838</v>
      </c>
      <c r="J936">
        <f t="shared" si="43"/>
        <v>4231629.7999999952</v>
      </c>
      <c r="K936">
        <f t="shared" si="44"/>
        <v>-72877.000000000015</v>
      </c>
    </row>
    <row r="937" spans="1:11" x14ac:dyDescent="0.3">
      <c r="A937" s="6" t="s">
        <v>40</v>
      </c>
      <c r="B937" s="6">
        <v>215380.56950000001</v>
      </c>
      <c r="C937" s="6">
        <v>540804.32999999996</v>
      </c>
      <c r="D937" s="6">
        <v>117.643</v>
      </c>
      <c r="E937" s="7" t="s">
        <v>8</v>
      </c>
      <c r="F937" s="6">
        <v>0</v>
      </c>
      <c r="I937">
        <f t="shared" si="42"/>
        <v>-1513854.9000000057</v>
      </c>
      <c r="J937">
        <f t="shared" si="43"/>
        <v>4232688.700000057</v>
      </c>
      <c r="K937">
        <f t="shared" si="44"/>
        <v>-72901.000000000015</v>
      </c>
    </row>
    <row r="938" spans="1:11" x14ac:dyDescent="0.3">
      <c r="A938" s="6" t="s">
        <v>41</v>
      </c>
      <c r="B938" s="6">
        <v>215379.97099999999</v>
      </c>
      <c r="C938" s="6">
        <v>540805.38890000002</v>
      </c>
      <c r="D938" s="6">
        <v>117.619</v>
      </c>
      <c r="E938" s="7" t="s">
        <v>8</v>
      </c>
      <c r="F938" s="6">
        <v>0</v>
      </c>
      <c r="I938">
        <f t="shared" si="42"/>
        <v>-1521206.2999999907</v>
      </c>
      <c r="J938">
        <f t="shared" si="43"/>
        <v>4245763.8000000734</v>
      </c>
      <c r="K938">
        <f t="shared" si="44"/>
        <v>-73184.000000000015</v>
      </c>
    </row>
    <row r="939" spans="1:11" x14ac:dyDescent="0.3">
      <c r="A939" s="6" t="s">
        <v>42</v>
      </c>
      <c r="B939" s="6">
        <v>215372.61960000001</v>
      </c>
      <c r="C939" s="6">
        <v>540818.46400000004</v>
      </c>
      <c r="D939" s="6">
        <v>117.336</v>
      </c>
      <c r="E939" s="7" t="s">
        <v>8</v>
      </c>
      <c r="F939" s="6">
        <v>0</v>
      </c>
      <c r="I939">
        <f t="shared" si="42"/>
        <v>-1523052.1000000008</v>
      </c>
      <c r="J939">
        <f t="shared" si="43"/>
        <v>4249066.7000000831</v>
      </c>
      <c r="K939">
        <f t="shared" si="44"/>
        <v>-73255.000000000015</v>
      </c>
    </row>
    <row r="940" spans="1:11" x14ac:dyDescent="0.3">
      <c r="A940" s="6" t="s">
        <v>43</v>
      </c>
      <c r="B940" s="6">
        <v>215370.7738</v>
      </c>
      <c r="C940" s="6">
        <v>540821.76690000005</v>
      </c>
      <c r="D940" s="6">
        <v>117.265</v>
      </c>
      <c r="E940" s="7" t="s">
        <v>8</v>
      </c>
      <c r="F940" s="6">
        <v>0</v>
      </c>
      <c r="I940">
        <f t="shared" si="42"/>
        <v>-216893825.90000001</v>
      </c>
      <c r="J940">
        <f t="shared" si="43"/>
        <v>-536572700.19999999</v>
      </c>
      <c r="K940">
        <f t="shared" si="44"/>
        <v>-190520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7DA94-B385-4223-9347-5A96A6AC01B9}">
  <dimension ref="A1:G5"/>
  <sheetViews>
    <sheetView workbookViewId="0">
      <selection activeCell="G5" sqref="G5"/>
    </sheetView>
  </sheetViews>
  <sheetFormatPr defaultRowHeight="16.5" x14ac:dyDescent="0.3"/>
  <cols>
    <col min="5" max="5" width="12.125" bestFit="1" customWidth="1"/>
    <col min="7" max="7" width="12.125" bestFit="1" customWidth="1"/>
  </cols>
  <sheetData>
    <row r="1" spans="1:7" x14ac:dyDescent="0.3">
      <c r="A1" s="38">
        <v>0</v>
      </c>
      <c r="B1" s="38">
        <v>0</v>
      </c>
      <c r="C1" s="38">
        <v>0</v>
      </c>
    </row>
    <row r="2" spans="1:7" x14ac:dyDescent="0.3">
      <c r="A2" s="38">
        <v>30000</v>
      </c>
      <c r="B2" s="38">
        <v>0</v>
      </c>
      <c r="C2" s="38">
        <v>0</v>
      </c>
      <c r="E2" s="10"/>
      <c r="G2" s="10"/>
    </row>
    <row r="3" spans="1:7" x14ac:dyDescent="0.3">
      <c r="A3" s="38">
        <v>60000</v>
      </c>
      <c r="B3" s="38">
        <v>0</v>
      </c>
      <c r="C3" s="38">
        <v>0</v>
      </c>
    </row>
    <row r="4" spans="1:7" x14ac:dyDescent="0.3">
      <c r="A4" s="39">
        <v>90000</v>
      </c>
      <c r="B4" s="38">
        <v>0</v>
      </c>
      <c r="C4" s="38">
        <v>0</v>
      </c>
    </row>
    <row r="5" spans="1:7" x14ac:dyDescent="0.3">
      <c r="A5" s="39">
        <v>120000</v>
      </c>
      <c r="B5" s="38">
        <v>0</v>
      </c>
      <c r="C5" s="38">
        <v>0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BED3E-F363-4085-8B53-EB3BBB6ECD13}">
  <dimension ref="A1:S231"/>
  <sheetViews>
    <sheetView zoomScaleNormal="100" workbookViewId="0">
      <pane xSplit="2" ySplit="2" topLeftCell="C204" activePane="bottomRight" state="frozen"/>
      <selection pane="topRight" activeCell="B1" sqref="B1"/>
      <selection pane="bottomLeft" activeCell="A3" sqref="A3"/>
      <selection pane="bottomRight" activeCell="H228" sqref="H228"/>
    </sheetView>
  </sheetViews>
  <sheetFormatPr defaultRowHeight="16.5" x14ac:dyDescent="0.3"/>
  <cols>
    <col min="2" max="2" width="5.25" bestFit="1" customWidth="1"/>
    <col min="3" max="3" width="6.5" style="15" bestFit="1" customWidth="1"/>
    <col min="4" max="4" width="9.625" style="14" bestFit="1" customWidth="1"/>
    <col min="5" max="5" width="19" customWidth="1"/>
    <col min="6" max="6" width="9.5" bestFit="1" customWidth="1"/>
    <col min="7" max="7" width="11.875" bestFit="1" customWidth="1"/>
    <col min="8" max="10" width="11.875" customWidth="1"/>
    <col min="11" max="11" width="11.75" bestFit="1" customWidth="1"/>
    <col min="12" max="12" width="11.875" bestFit="1" customWidth="1"/>
    <col min="13" max="13" width="9.5" bestFit="1" customWidth="1"/>
    <col min="17" max="17" width="20.625" bestFit="1" customWidth="1"/>
  </cols>
  <sheetData>
    <row r="1" spans="1:19" x14ac:dyDescent="0.3">
      <c r="A1" t="s">
        <v>85</v>
      </c>
      <c r="B1" t="s">
        <v>44</v>
      </c>
      <c r="C1" s="15" t="s">
        <v>49</v>
      </c>
      <c r="D1" s="14" t="s">
        <v>48</v>
      </c>
      <c r="E1" s="12" t="s">
        <v>100</v>
      </c>
      <c r="F1" t="s">
        <v>45</v>
      </c>
      <c r="G1" t="s">
        <v>46</v>
      </c>
    </row>
    <row r="2" spans="1:19" x14ac:dyDescent="0.3">
      <c r="A2">
        <v>0</v>
      </c>
      <c r="B2" s="13" t="s">
        <v>50</v>
      </c>
      <c r="C2" s="16">
        <v>155</v>
      </c>
      <c r="D2" s="14" t="s">
        <v>86</v>
      </c>
      <c r="E2" t="str">
        <f>E3</f>
        <v>T1001753P20라이닝</v>
      </c>
      <c r="F2" s="9">
        <v>20</v>
      </c>
      <c r="G2">
        <v>0</v>
      </c>
    </row>
    <row r="3" spans="1:19" ht="17.25" thickBot="1" x14ac:dyDescent="0.35">
      <c r="A3">
        <f>A2+1</f>
        <v>1</v>
      </c>
      <c r="B3" t="str">
        <f>B2</f>
        <v>T1</v>
      </c>
      <c r="C3" s="17">
        <f>C2+F2</f>
        <v>175</v>
      </c>
      <c r="D3" s="14" t="s">
        <v>52</v>
      </c>
      <c r="E3" t="str">
        <f t="shared" ref="E3:E38" si="0">B3&amp;(TEXT(LEFT(C3,5),"00000")&amp;D3&amp;$E$1)</f>
        <v>T1001753P20라이닝</v>
      </c>
      <c r="F3" s="9">
        <v>12</v>
      </c>
      <c r="G3" s="11">
        <f>G2+F3*1000</f>
        <v>12000</v>
      </c>
      <c r="H3" s="34"/>
      <c r="I3" t="s">
        <v>101</v>
      </c>
      <c r="J3" s="34"/>
    </row>
    <row r="4" spans="1:19" ht="24.75" thickBot="1" x14ac:dyDescent="0.35">
      <c r="A4">
        <f t="shared" ref="A4:A67" si="1">A3+1</f>
        <v>2</v>
      </c>
      <c r="B4" t="str">
        <f t="shared" ref="B4:B67" si="2">B3</f>
        <v>T1</v>
      </c>
      <c r="C4" s="17">
        <f t="shared" ref="C4:C67" si="3">C3+F3</f>
        <v>187</v>
      </c>
      <c r="D4" s="14" t="s">
        <v>54</v>
      </c>
      <c r="E4" t="str">
        <f t="shared" si="0"/>
        <v>T1001873E10라이닝</v>
      </c>
      <c r="F4" s="9">
        <v>37</v>
      </c>
      <c r="G4" s="11">
        <f>G3+F4*1000</f>
        <v>49000</v>
      </c>
      <c r="H4" s="34"/>
      <c r="I4" s="34" t="s">
        <v>102</v>
      </c>
      <c r="J4" s="34"/>
      <c r="K4" s="37">
        <f>MAX(K6:K20)</f>
        <v>14</v>
      </c>
      <c r="L4" s="36" t="s">
        <v>84</v>
      </c>
      <c r="O4" s="20"/>
      <c r="P4" s="21"/>
      <c r="Q4" s="21"/>
      <c r="R4" s="21"/>
      <c r="S4" s="22"/>
    </row>
    <row r="5" spans="1:19" ht="24" x14ac:dyDescent="0.3">
      <c r="A5">
        <f t="shared" si="1"/>
        <v>3</v>
      </c>
      <c r="B5" t="str">
        <f t="shared" si="2"/>
        <v>T1</v>
      </c>
      <c r="C5" s="17">
        <f t="shared" si="3"/>
        <v>224</v>
      </c>
      <c r="D5" s="14" t="s">
        <v>56</v>
      </c>
      <c r="E5" t="str">
        <f t="shared" si="0"/>
        <v>T1002243E2A라이닝</v>
      </c>
      <c r="F5" s="9">
        <v>18</v>
      </c>
      <c r="G5" s="11">
        <f t="shared" ref="G5:G68" si="4">G4+F5*1000</f>
        <v>67000</v>
      </c>
      <c r="H5" s="34"/>
      <c r="I5" s="34" t="s">
        <v>103</v>
      </c>
      <c r="J5" s="34"/>
      <c r="K5" s="35" t="s">
        <v>83</v>
      </c>
      <c r="L5" s="18" t="s">
        <v>47</v>
      </c>
      <c r="M5" t="s">
        <v>82</v>
      </c>
      <c r="O5" s="23"/>
      <c r="P5">
        <f>K6</f>
        <v>0</v>
      </c>
      <c r="Q5" s="28" t="str">
        <f>"Pattern == """&amp;P6&amp;"""?"</f>
        <v>Pattern == "3A00"?</v>
      </c>
      <c r="R5" s="29"/>
      <c r="S5" s="24"/>
    </row>
    <row r="6" spans="1:19" x14ac:dyDescent="0.3">
      <c r="A6">
        <f t="shared" si="1"/>
        <v>4</v>
      </c>
      <c r="B6" t="str">
        <f t="shared" si="2"/>
        <v>T1</v>
      </c>
      <c r="C6" s="17">
        <f t="shared" si="3"/>
        <v>242</v>
      </c>
      <c r="D6" s="14" t="s">
        <v>58</v>
      </c>
      <c r="E6" t="str">
        <f t="shared" si="0"/>
        <v>T1002423D20라이닝</v>
      </c>
      <c r="F6" s="9">
        <v>27</v>
      </c>
      <c r="G6" s="11">
        <f t="shared" si="4"/>
        <v>94000</v>
      </c>
      <c r="H6" s="34"/>
      <c r="I6" s="34" t="s">
        <v>104</v>
      </c>
      <c r="J6" s="34"/>
      <c r="K6">
        <v>0</v>
      </c>
      <c r="L6" s="19" t="s">
        <v>59</v>
      </c>
      <c r="M6">
        <v>1197.7550000000001</v>
      </c>
      <c r="O6" s="23"/>
      <c r="P6" t="str">
        <f>L6</f>
        <v>3A00</v>
      </c>
      <c r="Q6" s="30" t="str">
        <f>"_"&amp;P6&amp;""&amp;S6&amp;""</f>
        <v>_3A00:</v>
      </c>
      <c r="R6" s="31"/>
      <c r="S6" s="24" t="str">
        <f>IF(P7&gt;0,":",";")</f>
        <v>:</v>
      </c>
    </row>
    <row r="7" spans="1:19" ht="13.5" customHeight="1" x14ac:dyDescent="0.3">
      <c r="A7">
        <f t="shared" si="1"/>
        <v>5</v>
      </c>
      <c r="B7" t="str">
        <f t="shared" si="2"/>
        <v>T1</v>
      </c>
      <c r="C7" s="17">
        <f t="shared" si="3"/>
        <v>269</v>
      </c>
      <c r="D7" s="14" t="s">
        <v>60</v>
      </c>
      <c r="E7" t="str">
        <f t="shared" si="0"/>
        <v>T1002693A00라이닝</v>
      </c>
      <c r="F7" s="9">
        <v>41</v>
      </c>
      <c r="G7" s="11">
        <f t="shared" si="4"/>
        <v>135000</v>
      </c>
      <c r="H7" s="34"/>
      <c r="I7" s="34" t="s">
        <v>105</v>
      </c>
      <c r="J7" s="34"/>
      <c r="K7">
        <v>1</v>
      </c>
      <c r="L7" s="19" t="s">
        <v>77</v>
      </c>
      <c r="M7">
        <v>501</v>
      </c>
      <c r="O7" s="23"/>
      <c r="P7">
        <f>IF((P5+1)&gt;K4,"No",P5+1)</f>
        <v>1</v>
      </c>
      <c r="Q7" s="30" t="str">
        <f>IF(P7="","",(IF(S8=";","_"&amp;P8&amp;S8,"Pattern == """&amp;P8&amp;"""?")))</f>
        <v>Pattern == "3B10"?</v>
      </c>
      <c r="R7" s="31"/>
      <c r="S7" s="24"/>
    </row>
    <row r="8" spans="1:19" x14ac:dyDescent="0.3">
      <c r="A8">
        <f t="shared" si="1"/>
        <v>6</v>
      </c>
      <c r="B8" t="str">
        <f t="shared" si="2"/>
        <v>T1</v>
      </c>
      <c r="C8" s="17">
        <f t="shared" si="3"/>
        <v>310</v>
      </c>
      <c r="D8" s="14" t="s">
        <v>62</v>
      </c>
      <c r="E8" t="str">
        <f t="shared" si="0"/>
        <v>T1003103B20라이닝</v>
      </c>
      <c r="F8" s="9">
        <v>9</v>
      </c>
      <c r="G8" s="11">
        <f t="shared" si="4"/>
        <v>144000</v>
      </c>
      <c r="H8" s="34"/>
      <c r="I8" s="34" t="s">
        <v>106</v>
      </c>
      <c r="J8" s="34"/>
      <c r="K8">
        <v>2</v>
      </c>
      <c r="L8" s="19" t="s">
        <v>61</v>
      </c>
      <c r="M8">
        <v>998.15499999999997</v>
      </c>
      <c r="O8" s="23"/>
      <c r="P8" t="str">
        <f>VLOOKUP(P7,$K$6:$L$20,2,0)</f>
        <v>3B10</v>
      </c>
      <c r="Q8" s="30" t="str">
        <f>"_"&amp;P8&amp;""&amp;S8&amp;""</f>
        <v>_3B10:</v>
      </c>
      <c r="R8" s="31"/>
      <c r="S8" s="24" t="str">
        <f>IF(P9&gt;0,":",";")</f>
        <v>:</v>
      </c>
    </row>
    <row r="9" spans="1:19" x14ac:dyDescent="0.3">
      <c r="A9">
        <f t="shared" si="1"/>
        <v>7</v>
      </c>
      <c r="B9" t="str">
        <f t="shared" si="2"/>
        <v>T1</v>
      </c>
      <c r="C9" s="17">
        <f t="shared" si="3"/>
        <v>319</v>
      </c>
      <c r="D9" s="14" t="s">
        <v>64</v>
      </c>
      <c r="E9" t="str">
        <f t="shared" si="0"/>
        <v>T100319RP20라이닝</v>
      </c>
      <c r="F9" s="9">
        <v>20</v>
      </c>
      <c r="G9" s="11">
        <f t="shared" si="4"/>
        <v>164000</v>
      </c>
      <c r="H9" s="34"/>
      <c r="I9" s="34" t="s">
        <v>107</v>
      </c>
      <c r="J9" s="34"/>
      <c r="K9">
        <v>3</v>
      </c>
      <c r="L9" s="19" t="s">
        <v>71</v>
      </c>
      <c r="M9">
        <v>926.245</v>
      </c>
      <c r="O9" s="23"/>
      <c r="P9">
        <f>P7+1</f>
        <v>2</v>
      </c>
      <c r="Q9" s="30" t="str">
        <f>IF(P9="","",(IF(S10=";","_"&amp;P10&amp;S10,"Pattern == """&amp;P10&amp;"""?")))</f>
        <v>Pattern == "3B20"?</v>
      </c>
      <c r="R9" s="31"/>
      <c r="S9" s="24"/>
    </row>
    <row r="10" spans="1:19" x14ac:dyDescent="0.3">
      <c r="A10">
        <f t="shared" si="1"/>
        <v>8</v>
      </c>
      <c r="B10" t="str">
        <f t="shared" si="2"/>
        <v>T1</v>
      </c>
      <c r="C10" s="17">
        <f t="shared" si="3"/>
        <v>339</v>
      </c>
      <c r="D10" s="14" t="s">
        <v>66</v>
      </c>
      <c r="E10" t="str">
        <f t="shared" si="0"/>
        <v>T1003393D10라이닝</v>
      </c>
      <c r="F10" s="9">
        <v>41</v>
      </c>
      <c r="G10" s="11">
        <f t="shared" si="4"/>
        <v>205000</v>
      </c>
      <c r="H10" s="34"/>
      <c r="I10" s="34" t="s">
        <v>108</v>
      </c>
      <c r="J10" s="34"/>
      <c r="K10">
        <v>4</v>
      </c>
      <c r="L10" s="19" t="s">
        <v>67</v>
      </c>
      <c r="M10">
        <v>712.6</v>
      </c>
      <c r="O10" s="23"/>
      <c r="P10" t="str">
        <f>VLOOKUP(P9,$K$6:$L$20,2,0)</f>
        <v>3B20</v>
      </c>
      <c r="Q10" s="33" t="str">
        <f>IF(S10=":","_"&amp;P10&amp;""&amp;S10&amp;"",0)</f>
        <v>_3B20:</v>
      </c>
      <c r="R10" s="31"/>
      <c r="S10" s="24" t="str">
        <f>IF(P11&gt;0,":",";")</f>
        <v>:</v>
      </c>
    </row>
    <row r="11" spans="1:19" x14ac:dyDescent="0.3">
      <c r="A11">
        <f t="shared" si="1"/>
        <v>9</v>
      </c>
      <c r="B11" t="str">
        <f t="shared" si="2"/>
        <v>T1</v>
      </c>
      <c r="C11" s="17">
        <f t="shared" si="3"/>
        <v>380</v>
      </c>
      <c r="D11" s="14" t="s">
        <v>68</v>
      </c>
      <c r="E11" t="str">
        <f t="shared" si="0"/>
        <v>T1003803C20라이닝</v>
      </c>
      <c r="F11" s="9">
        <v>54.5</v>
      </c>
      <c r="G11" s="11">
        <f t="shared" si="4"/>
        <v>259500</v>
      </c>
      <c r="H11" s="34"/>
      <c r="I11" s="34" t="s">
        <v>109</v>
      </c>
      <c r="J11" s="34"/>
      <c r="K11">
        <v>5</v>
      </c>
      <c r="L11" s="19" t="s">
        <v>65</v>
      </c>
      <c r="M11">
        <v>799.5</v>
      </c>
      <c r="O11" s="23"/>
      <c r="P11">
        <f>P9+1</f>
        <v>3</v>
      </c>
      <c r="Q11" s="30" t="str">
        <f>IF(P11="","",(IF(S12=";","_"&amp;P12&amp;S12,"Pattern == """&amp;P12&amp;"""?")))</f>
        <v>Pattern == "3C10"?</v>
      </c>
      <c r="R11" s="31"/>
      <c r="S11" s="24"/>
    </row>
    <row r="12" spans="1:19" x14ac:dyDescent="0.3">
      <c r="A12">
        <f t="shared" si="1"/>
        <v>10</v>
      </c>
      <c r="B12" t="str">
        <f t="shared" si="2"/>
        <v>T1</v>
      </c>
      <c r="C12" s="17">
        <f t="shared" si="3"/>
        <v>434.5</v>
      </c>
      <c r="D12" s="14" t="s">
        <v>54</v>
      </c>
      <c r="E12" t="str">
        <f t="shared" si="0"/>
        <v>T1004353E10라이닝</v>
      </c>
      <c r="F12" s="9">
        <v>38</v>
      </c>
      <c r="G12" s="11">
        <f t="shared" si="4"/>
        <v>297500</v>
      </c>
      <c r="H12" s="34"/>
      <c r="I12" s="34" t="s">
        <v>110</v>
      </c>
      <c r="J12" s="34"/>
      <c r="K12">
        <v>6</v>
      </c>
      <c r="L12" s="19" t="s">
        <v>57</v>
      </c>
      <c r="M12">
        <v>627</v>
      </c>
      <c r="O12" s="23"/>
      <c r="P12" t="str">
        <f>VLOOKUP(P11,$K$6:$L$20,2,0)</f>
        <v>3C10</v>
      </c>
      <c r="Q12" s="33" t="str">
        <f>IF(S12=":","_"&amp;P12&amp;""&amp;S12&amp;"",0)</f>
        <v>_3C10:</v>
      </c>
      <c r="R12" s="31"/>
      <c r="S12" s="24" t="str">
        <f>IF(P13&gt;0,":",";")</f>
        <v>:</v>
      </c>
    </row>
    <row r="13" spans="1:19" x14ac:dyDescent="0.3">
      <c r="A13">
        <f t="shared" si="1"/>
        <v>11</v>
      </c>
      <c r="B13" t="str">
        <f t="shared" si="2"/>
        <v>T1</v>
      </c>
      <c r="C13" s="17">
        <f t="shared" si="3"/>
        <v>472.5</v>
      </c>
      <c r="D13" s="14" t="s">
        <v>88</v>
      </c>
      <c r="E13" t="str">
        <f t="shared" si="0"/>
        <v>T1004733RP3라이닝</v>
      </c>
      <c r="F13" s="9">
        <v>61</v>
      </c>
      <c r="G13" s="11">
        <f t="shared" si="4"/>
        <v>358500</v>
      </c>
      <c r="H13" s="34"/>
      <c r="I13" s="34" t="s">
        <v>111</v>
      </c>
      <c r="J13" s="34"/>
      <c r="K13">
        <v>7</v>
      </c>
      <c r="L13" s="19" t="s">
        <v>53</v>
      </c>
      <c r="M13">
        <v>424</v>
      </c>
      <c r="O13" s="23"/>
      <c r="P13">
        <f>P11+1</f>
        <v>4</v>
      </c>
      <c r="Q13" s="30" t="str">
        <f>IF(P13="","",(IF(S14=";","_"&amp;P14&amp;S14,"Pattern == """&amp;P14&amp;"""?")))</f>
        <v>Pattern == "3C20"?</v>
      </c>
      <c r="R13" s="31"/>
      <c r="S13" s="24"/>
    </row>
    <row r="14" spans="1:19" x14ac:dyDescent="0.3">
      <c r="A14">
        <f t="shared" si="1"/>
        <v>12</v>
      </c>
      <c r="B14" t="str">
        <f t="shared" si="2"/>
        <v>T1</v>
      </c>
      <c r="C14" s="17">
        <f t="shared" si="3"/>
        <v>533.5</v>
      </c>
      <c r="D14" s="14" t="s">
        <v>56</v>
      </c>
      <c r="E14" t="str">
        <f t="shared" si="0"/>
        <v>T1005343E2A라이닝</v>
      </c>
      <c r="F14" s="9">
        <v>52.5</v>
      </c>
      <c r="G14" s="11">
        <f t="shared" si="4"/>
        <v>411000</v>
      </c>
      <c r="H14" s="34"/>
      <c r="I14" s="34" t="s">
        <v>112</v>
      </c>
      <c r="J14" s="34"/>
      <c r="K14">
        <v>8</v>
      </c>
      <c r="L14" s="19" t="s">
        <v>55</v>
      </c>
      <c r="M14">
        <v>343.5</v>
      </c>
      <c r="O14" s="23"/>
      <c r="P14" t="str">
        <f>VLOOKUP(P13,$K$6:$L$20,2,0)</f>
        <v>3C20</v>
      </c>
      <c r="Q14" s="33" t="str">
        <f>IF(S14=":","_"&amp;P14&amp;""&amp;S14&amp;"",0)</f>
        <v>_3C20:</v>
      </c>
      <c r="R14" s="31"/>
      <c r="S14" s="24" t="str">
        <f>IF(P15&gt;0,":",";")</f>
        <v>:</v>
      </c>
    </row>
    <row r="15" spans="1:19" x14ac:dyDescent="0.3">
      <c r="A15">
        <f t="shared" si="1"/>
        <v>13</v>
      </c>
      <c r="B15" t="str">
        <f t="shared" si="2"/>
        <v>T1</v>
      </c>
      <c r="C15" s="17">
        <f t="shared" si="3"/>
        <v>586</v>
      </c>
      <c r="D15" s="14" t="s">
        <v>72</v>
      </c>
      <c r="E15" t="str">
        <f t="shared" si="0"/>
        <v>T1005863C10라이닝</v>
      </c>
      <c r="F15" s="9">
        <v>81</v>
      </c>
      <c r="G15" s="11">
        <f t="shared" si="4"/>
        <v>492000</v>
      </c>
      <c r="H15" s="34"/>
      <c r="I15" s="34" t="s">
        <v>113</v>
      </c>
      <c r="J15" s="34"/>
      <c r="K15">
        <v>9</v>
      </c>
      <c r="L15" s="19" t="s">
        <v>73</v>
      </c>
      <c r="M15">
        <v>81</v>
      </c>
      <c r="O15" s="23"/>
      <c r="P15">
        <f>P13+1</f>
        <v>5</v>
      </c>
      <c r="Q15" s="30" t="str">
        <f>IF(P15="","",(IF(S16=";","_"&amp;P16&amp;S16,"Pattern == """&amp;P16&amp;"""?")))</f>
        <v>Pattern == "3D10"?</v>
      </c>
      <c r="R15" s="31"/>
      <c r="S15" s="24"/>
    </row>
    <row r="16" spans="1:19" x14ac:dyDescent="0.3">
      <c r="A16">
        <f t="shared" si="1"/>
        <v>14</v>
      </c>
      <c r="B16" t="str">
        <f t="shared" si="2"/>
        <v>T1</v>
      </c>
      <c r="C16" s="17">
        <f t="shared" si="3"/>
        <v>667</v>
      </c>
      <c r="D16" s="14" t="s">
        <v>70</v>
      </c>
      <c r="E16" t="str">
        <f t="shared" si="0"/>
        <v>T100667RP30라이닝</v>
      </c>
      <c r="F16" s="9">
        <v>20</v>
      </c>
      <c r="G16" s="11">
        <f t="shared" si="4"/>
        <v>512000</v>
      </c>
      <c r="H16" s="34"/>
      <c r="I16" s="34" t="s">
        <v>114</v>
      </c>
      <c r="J16" s="34"/>
      <c r="K16">
        <v>10</v>
      </c>
      <c r="L16" s="19" t="s">
        <v>79</v>
      </c>
      <c r="M16">
        <v>46</v>
      </c>
      <c r="O16" s="23"/>
      <c r="P16" t="str">
        <f>VLOOKUP(P15,$K$6:$L$20,2,0)</f>
        <v>3D10</v>
      </c>
      <c r="Q16" s="33" t="str">
        <f>IF(S16=":","_"&amp;P16&amp;""&amp;S16&amp;"",0)</f>
        <v>_3D10:</v>
      </c>
      <c r="R16" s="31"/>
      <c r="S16" s="24" t="str">
        <f>IF(P17&gt;0,":",";")</f>
        <v>:</v>
      </c>
    </row>
    <row r="17" spans="1:19" x14ac:dyDescent="0.3">
      <c r="A17">
        <f t="shared" si="1"/>
        <v>15</v>
      </c>
      <c r="B17" t="str">
        <f t="shared" si="2"/>
        <v>T1</v>
      </c>
      <c r="C17" s="17">
        <f t="shared" si="3"/>
        <v>687</v>
      </c>
      <c r="D17" s="14" t="s">
        <v>74</v>
      </c>
      <c r="E17" t="str">
        <f t="shared" si="0"/>
        <v>T1006873E2B라이닝</v>
      </c>
      <c r="F17" s="9">
        <v>49</v>
      </c>
      <c r="G17" s="11">
        <f t="shared" si="4"/>
        <v>561000</v>
      </c>
      <c r="H17" s="34"/>
      <c r="I17" s="34" t="s">
        <v>115</v>
      </c>
      <c r="J17" s="34"/>
      <c r="K17">
        <v>11</v>
      </c>
      <c r="L17" s="19" t="s">
        <v>51</v>
      </c>
      <c r="M17">
        <v>20</v>
      </c>
      <c r="O17" s="23"/>
      <c r="P17">
        <f>P15+1</f>
        <v>6</v>
      </c>
      <c r="Q17" s="30" t="str">
        <f>IF(P17="","",(IF(S18=";","_"&amp;P18&amp;S18,"Pattern == """&amp;P18&amp;"""?")))</f>
        <v>Pattern == "3D20"?</v>
      </c>
      <c r="R17" s="31"/>
      <c r="S17" s="24"/>
    </row>
    <row r="18" spans="1:19" x14ac:dyDescent="0.3">
      <c r="A18">
        <f t="shared" si="1"/>
        <v>16</v>
      </c>
      <c r="B18" t="str">
        <f t="shared" si="2"/>
        <v>T1</v>
      </c>
      <c r="C18" s="17">
        <f t="shared" si="3"/>
        <v>736</v>
      </c>
      <c r="D18" s="14" t="s">
        <v>66</v>
      </c>
      <c r="E18" t="str">
        <f t="shared" si="0"/>
        <v>T1007363D10라이닝</v>
      </c>
      <c r="F18" s="9">
        <v>51</v>
      </c>
      <c r="G18" s="11">
        <f t="shared" si="4"/>
        <v>612000</v>
      </c>
      <c r="H18" s="34"/>
      <c r="I18" s="34" t="s">
        <v>116</v>
      </c>
      <c r="J18" s="34"/>
      <c r="K18">
        <v>12</v>
      </c>
      <c r="L18" s="19" t="s">
        <v>75</v>
      </c>
      <c r="M18">
        <v>670.245</v>
      </c>
      <c r="O18" s="23"/>
      <c r="P18" t="str">
        <f>VLOOKUP(P17,$K$6:$L$20,2,0)</f>
        <v>3D20</v>
      </c>
      <c r="Q18" s="33" t="str">
        <f>IF(S18=":","_"&amp;P18&amp;""&amp;S18&amp;"",0)</f>
        <v>_3D20:</v>
      </c>
      <c r="R18" s="31"/>
      <c r="S18" s="24" t="str">
        <f>IF(P19&gt;0,":",";")</f>
        <v>:</v>
      </c>
    </row>
    <row r="19" spans="1:19" x14ac:dyDescent="0.3">
      <c r="A19">
        <f t="shared" si="1"/>
        <v>17</v>
      </c>
      <c r="B19" t="str">
        <f t="shared" si="2"/>
        <v>T1</v>
      </c>
      <c r="C19" s="17">
        <f t="shared" si="3"/>
        <v>787</v>
      </c>
      <c r="D19" s="14" t="s">
        <v>58</v>
      </c>
      <c r="E19" t="str">
        <f t="shared" si="0"/>
        <v>T1007873D20라이닝</v>
      </c>
      <c r="F19" s="9">
        <v>56</v>
      </c>
      <c r="G19" s="11">
        <f t="shared" si="4"/>
        <v>668000</v>
      </c>
      <c r="H19" s="34"/>
      <c r="I19" s="34" t="s">
        <v>117</v>
      </c>
      <c r="J19" s="34"/>
      <c r="K19">
        <v>13</v>
      </c>
      <c r="L19" s="19" t="s">
        <v>63</v>
      </c>
      <c r="M19">
        <v>312</v>
      </c>
      <c r="O19" s="23"/>
      <c r="P19">
        <f>P17+1</f>
        <v>7</v>
      </c>
      <c r="Q19" s="30" t="str">
        <f>IF(P19="","",(IF(S20=";","_"&amp;P20&amp;S20,"Pattern == """&amp;P20&amp;"""?")))</f>
        <v>Pattern == "3E10"?</v>
      </c>
      <c r="R19" s="31"/>
      <c r="S19" s="24"/>
    </row>
    <row r="20" spans="1:19" x14ac:dyDescent="0.3">
      <c r="A20">
        <f t="shared" si="1"/>
        <v>18</v>
      </c>
      <c r="B20" t="str">
        <f t="shared" si="2"/>
        <v>T1</v>
      </c>
      <c r="C20" s="17">
        <f t="shared" si="3"/>
        <v>843</v>
      </c>
      <c r="D20" s="14" t="s">
        <v>70</v>
      </c>
      <c r="E20" t="str">
        <f t="shared" si="0"/>
        <v>T100843RP30라이닝</v>
      </c>
      <c r="F20" s="9">
        <v>20</v>
      </c>
      <c r="G20" s="11">
        <f t="shared" si="4"/>
        <v>688000</v>
      </c>
      <c r="H20" s="34"/>
      <c r="I20" s="34" t="s">
        <v>118</v>
      </c>
      <c r="J20" s="34"/>
      <c r="K20">
        <v>14</v>
      </c>
      <c r="L20" s="19" t="s">
        <v>69</v>
      </c>
      <c r="M20">
        <v>686</v>
      </c>
      <c r="O20" s="23"/>
      <c r="P20" t="str">
        <f>VLOOKUP(P19,$K$6:$L$20,2,0)</f>
        <v>3E10</v>
      </c>
      <c r="Q20" s="33" t="str">
        <f>IF(S20=":","_"&amp;P20&amp;""&amp;S20&amp;"",0)</f>
        <v>_3E10:</v>
      </c>
      <c r="R20" s="31"/>
      <c r="S20" s="24" t="str">
        <f>IF(P21&gt;0,":",";")</f>
        <v>:</v>
      </c>
    </row>
    <row r="21" spans="1:19" x14ac:dyDescent="0.3">
      <c r="A21">
        <f t="shared" si="1"/>
        <v>19</v>
      </c>
      <c r="B21" t="str">
        <f t="shared" si="2"/>
        <v>T1</v>
      </c>
      <c r="C21" s="17">
        <f t="shared" si="3"/>
        <v>863</v>
      </c>
      <c r="D21" s="14" t="s">
        <v>54</v>
      </c>
      <c r="E21" t="str">
        <f t="shared" si="0"/>
        <v>T1008633E10라이닝</v>
      </c>
      <c r="F21" s="9">
        <v>35</v>
      </c>
      <c r="G21" s="11">
        <f t="shared" si="4"/>
        <v>723000</v>
      </c>
      <c r="H21" s="34"/>
      <c r="I21" s="34" t="s">
        <v>119</v>
      </c>
      <c r="J21" s="34"/>
      <c r="L21" s="19" t="s">
        <v>81</v>
      </c>
      <c r="M21">
        <v>8345</v>
      </c>
      <c r="O21" s="23"/>
      <c r="P21">
        <f>P19+1</f>
        <v>8</v>
      </c>
      <c r="Q21" s="30" t="str">
        <f>IF(P21="","",(IF(S22=";","_"&amp;P22&amp;S22,"Pattern == """&amp;P22&amp;"""?")))</f>
        <v>Pattern == "3E2A"?</v>
      </c>
      <c r="R21" s="31"/>
      <c r="S21" s="24"/>
    </row>
    <row r="22" spans="1:19" x14ac:dyDescent="0.3">
      <c r="A22">
        <f t="shared" si="1"/>
        <v>20</v>
      </c>
      <c r="B22" t="str">
        <f t="shared" si="2"/>
        <v>T1</v>
      </c>
      <c r="C22" s="17">
        <f t="shared" si="3"/>
        <v>898</v>
      </c>
      <c r="D22" s="14" t="s">
        <v>56</v>
      </c>
      <c r="E22" t="str">
        <f t="shared" si="0"/>
        <v>T1008983E2A라이닝</v>
      </c>
      <c r="F22" s="9">
        <v>24</v>
      </c>
      <c r="G22" s="11">
        <f t="shared" si="4"/>
        <v>747000</v>
      </c>
      <c r="H22" s="34"/>
      <c r="I22" s="34" t="s">
        <v>120</v>
      </c>
      <c r="J22" s="34"/>
      <c r="L22" s="19">
        <f>COUNTA(L6:L20)</f>
        <v>15</v>
      </c>
      <c r="O22" s="23"/>
      <c r="P22" t="str">
        <f>VLOOKUP(P21,$K$6:$L$20,2,0)</f>
        <v>3E2A</v>
      </c>
      <c r="Q22" s="33" t="str">
        <f>IF(S22=":","_"&amp;P22&amp;""&amp;S22&amp;"",0)</f>
        <v>_3E2A:</v>
      </c>
      <c r="R22" s="31"/>
      <c r="S22" s="24" t="str">
        <f>IF(P23&gt;0,":",";")</f>
        <v>:</v>
      </c>
    </row>
    <row r="23" spans="1:19" x14ac:dyDescent="0.3">
      <c r="A23">
        <f t="shared" si="1"/>
        <v>21</v>
      </c>
      <c r="B23" t="str">
        <f t="shared" si="2"/>
        <v>T1</v>
      </c>
      <c r="C23" s="17">
        <f t="shared" si="3"/>
        <v>922</v>
      </c>
      <c r="D23" s="14" t="s">
        <v>58</v>
      </c>
      <c r="E23" t="str">
        <f t="shared" si="0"/>
        <v>T1009223D20라이닝</v>
      </c>
      <c r="F23" s="9">
        <v>19</v>
      </c>
      <c r="G23" s="11">
        <f t="shared" si="4"/>
        <v>766000</v>
      </c>
      <c r="H23" s="34"/>
      <c r="I23" s="34" t="s">
        <v>121</v>
      </c>
      <c r="J23" s="34"/>
      <c r="O23" s="23"/>
      <c r="P23">
        <f>P21+1</f>
        <v>9</v>
      </c>
      <c r="Q23" s="30" t="str">
        <f>IF(P23="","",(IF(S24=";","_"&amp;P24&amp;S24,"Pattern == """&amp;P24&amp;"""?")))</f>
        <v>Pattern == "3E2B"?</v>
      </c>
      <c r="R23" s="31"/>
      <c r="S23" s="24"/>
    </row>
    <row r="24" spans="1:19" x14ac:dyDescent="0.3">
      <c r="A24">
        <f t="shared" si="1"/>
        <v>22</v>
      </c>
      <c r="B24" t="str">
        <f t="shared" si="2"/>
        <v>T1</v>
      </c>
      <c r="C24" s="17">
        <f t="shared" si="3"/>
        <v>941</v>
      </c>
      <c r="D24" s="14" t="s">
        <v>68</v>
      </c>
      <c r="E24" t="str">
        <f t="shared" si="0"/>
        <v>T1009413C20라이닝</v>
      </c>
      <c r="F24" s="9">
        <v>57.5</v>
      </c>
      <c r="G24" s="11">
        <f t="shared" si="4"/>
        <v>823500</v>
      </c>
      <c r="H24" s="34"/>
      <c r="I24" s="34" t="s">
        <v>122</v>
      </c>
      <c r="J24" s="34"/>
      <c r="L24" s="19"/>
      <c r="O24" s="23"/>
      <c r="P24" t="str">
        <f>VLOOKUP(P23,$K$6:$L$20,2,0)</f>
        <v>3E2B</v>
      </c>
      <c r="Q24" s="33" t="str">
        <f>IF(S24=":","_"&amp;P24&amp;""&amp;S24&amp;"",0)</f>
        <v>_3E2B:</v>
      </c>
      <c r="R24" s="31"/>
      <c r="S24" s="24" t="str">
        <f>IF(P25&gt;0,":",";")</f>
        <v>:</v>
      </c>
    </row>
    <row r="25" spans="1:19" x14ac:dyDescent="0.3">
      <c r="A25">
        <f t="shared" si="1"/>
        <v>23</v>
      </c>
      <c r="B25" t="str">
        <f t="shared" si="2"/>
        <v>T1</v>
      </c>
      <c r="C25" s="17">
        <f t="shared" si="3"/>
        <v>998.5</v>
      </c>
      <c r="D25" s="14" t="s">
        <v>88</v>
      </c>
      <c r="E25" t="str">
        <f t="shared" si="0"/>
        <v>T1009993RP3라이닝</v>
      </c>
      <c r="F25" s="9">
        <v>61</v>
      </c>
      <c r="G25" s="11">
        <f t="shared" si="4"/>
        <v>884500</v>
      </c>
      <c r="H25" s="34"/>
      <c r="I25" s="34" t="s">
        <v>123</v>
      </c>
      <c r="J25" s="34"/>
      <c r="O25" s="23"/>
      <c r="P25">
        <f>P23+1</f>
        <v>10</v>
      </c>
      <c r="Q25" s="30" t="str">
        <f>IF(P25="","",(IF(S26=";","_"&amp;P26&amp;S26,"Pattern == """&amp;P26&amp;"""?")))</f>
        <v>Pattern == "3P10"?</v>
      </c>
      <c r="R25" s="31"/>
      <c r="S25" s="24"/>
    </row>
    <row r="26" spans="1:19" x14ac:dyDescent="0.3">
      <c r="A26">
        <f t="shared" si="1"/>
        <v>24</v>
      </c>
      <c r="B26" t="str">
        <f t="shared" si="2"/>
        <v>T1</v>
      </c>
      <c r="C26" s="17">
        <f>ROUND(C25+F25,0)</f>
        <v>1060</v>
      </c>
      <c r="D26" s="14" t="s">
        <v>60</v>
      </c>
      <c r="E26" t="str">
        <f t="shared" si="0"/>
        <v>T1010603A00라이닝</v>
      </c>
      <c r="F26" s="9">
        <v>100.5</v>
      </c>
      <c r="G26" s="11">
        <f t="shared" si="4"/>
        <v>985000</v>
      </c>
      <c r="H26" s="34"/>
      <c r="I26" s="34" t="s">
        <v>124</v>
      </c>
      <c r="J26" s="34"/>
      <c r="O26" s="23"/>
      <c r="P26" t="str">
        <f>VLOOKUP(P25,$K$6:$L$20,2,0)</f>
        <v>3P10</v>
      </c>
      <c r="Q26" s="33" t="str">
        <f>IF(S26=":","_"&amp;P26&amp;""&amp;S26&amp;"",0)</f>
        <v>_3P10:</v>
      </c>
      <c r="R26" s="31"/>
      <c r="S26" s="24" t="str">
        <f>IF(P27&gt;0,":",";")</f>
        <v>:</v>
      </c>
    </row>
    <row r="27" spans="1:19" x14ac:dyDescent="0.3">
      <c r="A27">
        <f t="shared" si="1"/>
        <v>25</v>
      </c>
      <c r="B27" t="str">
        <f t="shared" si="2"/>
        <v>T1</v>
      </c>
      <c r="C27" s="17">
        <f t="shared" si="3"/>
        <v>1160.5</v>
      </c>
      <c r="D27" s="14" t="s">
        <v>62</v>
      </c>
      <c r="E27" t="str">
        <f t="shared" si="0"/>
        <v>T1011603B20라이닝</v>
      </c>
      <c r="F27" s="9">
        <v>14</v>
      </c>
      <c r="G27" s="11">
        <f t="shared" si="4"/>
        <v>999000</v>
      </c>
      <c r="H27" s="34"/>
      <c r="I27" s="34" t="s">
        <v>125</v>
      </c>
      <c r="J27" s="34"/>
      <c r="O27" s="23"/>
      <c r="P27">
        <f>P25+1</f>
        <v>11</v>
      </c>
      <c r="Q27" s="30" t="str">
        <f>IF(P27="","",(IF(S28=";","_"&amp;P28&amp;S28,"Pattern == """&amp;P28&amp;"""?")))</f>
        <v>Pattern == "3P20"?</v>
      </c>
      <c r="R27" s="31"/>
      <c r="S27" s="24"/>
    </row>
    <row r="28" spans="1:19" x14ac:dyDescent="0.3">
      <c r="A28">
        <f t="shared" si="1"/>
        <v>26</v>
      </c>
      <c r="B28" t="str">
        <f t="shared" si="2"/>
        <v>T1</v>
      </c>
      <c r="C28" s="17">
        <f t="shared" si="3"/>
        <v>1174.5</v>
      </c>
      <c r="D28" s="14" t="s">
        <v>66</v>
      </c>
      <c r="E28" t="str">
        <f t="shared" si="0"/>
        <v>T1011743D10라이닝</v>
      </c>
      <c r="F28" s="9">
        <v>21</v>
      </c>
      <c r="G28" s="11">
        <f t="shared" si="4"/>
        <v>1020000</v>
      </c>
      <c r="H28" s="34"/>
      <c r="I28" s="34" t="s">
        <v>126</v>
      </c>
      <c r="J28" s="34"/>
      <c r="O28" s="23"/>
      <c r="P28" t="str">
        <f>VLOOKUP(P27,$K$6:$L$20,2,0)</f>
        <v>3P20</v>
      </c>
      <c r="Q28" s="33" t="str">
        <f>IF(S28=":","_"&amp;P28&amp;""&amp;S28&amp;"",0)</f>
        <v>_3P20:</v>
      </c>
      <c r="R28" s="31"/>
      <c r="S28" s="24" t="str">
        <f>IF(P29&gt;0,":",";")</f>
        <v>:</v>
      </c>
    </row>
    <row r="29" spans="1:19" x14ac:dyDescent="0.3">
      <c r="A29">
        <f t="shared" si="1"/>
        <v>27</v>
      </c>
      <c r="B29" t="str">
        <f t="shared" si="2"/>
        <v>T1</v>
      </c>
      <c r="C29" s="17">
        <f t="shared" si="3"/>
        <v>1195.5</v>
      </c>
      <c r="D29" s="14" t="s">
        <v>70</v>
      </c>
      <c r="E29" t="str">
        <f t="shared" si="0"/>
        <v>T101195RP30라이닝</v>
      </c>
      <c r="F29" s="9">
        <v>20</v>
      </c>
      <c r="G29" s="11">
        <f t="shared" si="4"/>
        <v>1040000</v>
      </c>
      <c r="H29" s="34"/>
      <c r="I29" s="34"/>
      <c r="J29" s="34"/>
      <c r="O29" s="23"/>
      <c r="P29">
        <f>P27+1</f>
        <v>12</v>
      </c>
      <c r="Q29" s="30" t="str">
        <f>IF(P29="","",(IF(S30=";","_"&amp;P30&amp;S30,"Pattern == """&amp;P30&amp;"""?")))</f>
        <v>Pattern == "RP10"?</v>
      </c>
      <c r="R29" s="31"/>
      <c r="S29" s="24"/>
    </row>
    <row r="30" spans="1:19" x14ac:dyDescent="0.3">
      <c r="A30">
        <f t="shared" si="1"/>
        <v>28</v>
      </c>
      <c r="B30" t="str">
        <f t="shared" si="2"/>
        <v>T1</v>
      </c>
      <c r="C30" s="17">
        <f t="shared" si="3"/>
        <v>1215.5</v>
      </c>
      <c r="D30" s="14" t="s">
        <v>56</v>
      </c>
      <c r="E30" t="str">
        <f t="shared" si="0"/>
        <v>T1012153E2A라이닝</v>
      </c>
      <c r="F30" s="9">
        <v>36</v>
      </c>
      <c r="G30" s="11">
        <f t="shared" si="4"/>
        <v>1076000</v>
      </c>
      <c r="H30" s="34"/>
      <c r="I30" s="34"/>
      <c r="J30" s="34"/>
      <c r="O30" s="23"/>
      <c r="P30" t="str">
        <f>VLOOKUP(P29,$K$6:$L$20,2,0)</f>
        <v>RP10</v>
      </c>
      <c r="Q30" s="33" t="str">
        <f>IF(S30=":","_"&amp;P30&amp;""&amp;S30&amp;"",0)</f>
        <v>_RP10:</v>
      </c>
      <c r="R30" s="31"/>
      <c r="S30" s="24" t="str">
        <f>IF(P31&gt;0,":",";")</f>
        <v>:</v>
      </c>
    </row>
    <row r="31" spans="1:19" x14ac:dyDescent="0.3">
      <c r="A31">
        <f t="shared" si="1"/>
        <v>29</v>
      </c>
      <c r="B31" t="str">
        <f t="shared" si="2"/>
        <v>T1</v>
      </c>
      <c r="C31" s="17">
        <f t="shared" si="3"/>
        <v>1251.5</v>
      </c>
      <c r="D31" s="14" t="s">
        <v>54</v>
      </c>
      <c r="E31" t="str">
        <f t="shared" si="0"/>
        <v>T1012513E10라이닝</v>
      </c>
      <c r="F31" s="9">
        <v>38</v>
      </c>
      <c r="G31" s="11">
        <f t="shared" si="4"/>
        <v>1114000</v>
      </c>
      <c r="H31" s="34"/>
      <c r="I31" s="34"/>
      <c r="J31" s="34"/>
      <c r="O31" s="23"/>
      <c r="P31">
        <f>P29+1</f>
        <v>13</v>
      </c>
      <c r="Q31" s="30" t="str">
        <f>IF(P31="","",(IF(S32=";","_"&amp;P32&amp;S32,"Pattern == """&amp;P32&amp;"""?")))</f>
        <v>Pattern == "RP20"?</v>
      </c>
      <c r="R31" s="31"/>
      <c r="S31" s="24"/>
    </row>
    <row r="32" spans="1:19" x14ac:dyDescent="0.3">
      <c r="A32">
        <f t="shared" si="1"/>
        <v>30</v>
      </c>
      <c r="B32" t="str">
        <f t="shared" si="2"/>
        <v>T1</v>
      </c>
      <c r="C32" s="17">
        <f t="shared" si="3"/>
        <v>1289.5</v>
      </c>
      <c r="D32" s="14" t="s">
        <v>66</v>
      </c>
      <c r="E32" t="str">
        <f t="shared" si="0"/>
        <v>T1012893D10라이닝</v>
      </c>
      <c r="F32" s="9">
        <v>52</v>
      </c>
      <c r="G32" s="11">
        <f t="shared" si="4"/>
        <v>1166000</v>
      </c>
      <c r="H32" s="34"/>
      <c r="I32" s="34"/>
      <c r="J32" s="34"/>
      <c r="O32" s="23"/>
      <c r="P32" t="str">
        <f>VLOOKUP(P31,$K$6:$L$20,2,0)</f>
        <v>RP20</v>
      </c>
      <c r="Q32" s="33" t="str">
        <f>IF(S32=":","_"&amp;P32&amp;""&amp;S32&amp;"",0)</f>
        <v>_RP20:</v>
      </c>
      <c r="R32" s="31"/>
      <c r="S32" s="24" t="str">
        <f>IF(P33&gt;0,":",";")</f>
        <v>:</v>
      </c>
    </row>
    <row r="33" spans="1:19" x14ac:dyDescent="0.3">
      <c r="A33">
        <f t="shared" si="1"/>
        <v>31</v>
      </c>
      <c r="B33" t="str">
        <f t="shared" si="2"/>
        <v>T1</v>
      </c>
      <c r="C33" s="17">
        <f t="shared" si="3"/>
        <v>1341.5</v>
      </c>
      <c r="D33" s="14" t="s">
        <v>58</v>
      </c>
      <c r="E33" t="str">
        <f t="shared" si="0"/>
        <v>T1013413D20라이닝</v>
      </c>
      <c r="F33" s="9">
        <v>30</v>
      </c>
      <c r="G33" s="11">
        <f t="shared" si="4"/>
        <v>1196000</v>
      </c>
      <c r="H33" s="34"/>
      <c r="I33" s="34"/>
      <c r="J33" s="34"/>
      <c r="O33" s="23"/>
      <c r="P33">
        <f>P31+1</f>
        <v>14</v>
      </c>
      <c r="Q33" s="30" t="str">
        <f>IF(P33="","",(IF(S34=";","_"&amp;P34&amp;S34,"Pattern == """&amp;P34&amp;"""?")))</f>
        <v>_RP30;</v>
      </c>
      <c r="R33" s="31"/>
      <c r="S33" s="24"/>
    </row>
    <row r="34" spans="1:19" ht="17.25" thickBot="1" x14ac:dyDescent="0.35">
      <c r="A34">
        <f t="shared" si="1"/>
        <v>32</v>
      </c>
      <c r="B34" t="str">
        <f t="shared" si="2"/>
        <v>T1</v>
      </c>
      <c r="C34" s="17">
        <f t="shared" si="3"/>
        <v>1371.5</v>
      </c>
      <c r="D34" s="14" t="s">
        <v>70</v>
      </c>
      <c r="E34" t="str">
        <f t="shared" si="0"/>
        <v>T101371RP30라이닝</v>
      </c>
      <c r="F34" s="9">
        <v>20</v>
      </c>
      <c r="G34" s="11">
        <f t="shared" si="4"/>
        <v>1216000</v>
      </c>
      <c r="H34" s="34"/>
      <c r="I34" s="34"/>
      <c r="J34" s="34"/>
      <c r="O34" s="23"/>
      <c r="P34" t="str">
        <f>VLOOKUP(P33,$K$6:$L$20,2,0)</f>
        <v>RP30</v>
      </c>
      <c r="Q34" s="33">
        <f>IF(S34=":","_"&amp;P34&amp;""&amp;S34&amp;"",0)</f>
        <v>0</v>
      </c>
      <c r="R34" s="32"/>
      <c r="S34" s="24" t="str">
        <f>IF(P35&gt;0,":",";")</f>
        <v>;</v>
      </c>
    </row>
    <row r="35" spans="1:19" ht="17.25" thickBot="1" x14ac:dyDescent="0.35">
      <c r="A35">
        <f t="shared" si="1"/>
        <v>33</v>
      </c>
      <c r="B35" t="str">
        <f t="shared" si="2"/>
        <v>T1</v>
      </c>
      <c r="C35" s="17">
        <f t="shared" si="3"/>
        <v>1391.5</v>
      </c>
      <c r="D35" s="14" t="s">
        <v>68</v>
      </c>
      <c r="E35" t="str">
        <f t="shared" si="0"/>
        <v>T1013913C20라이닝</v>
      </c>
      <c r="F35" s="9">
        <v>63</v>
      </c>
      <c r="G35" s="11">
        <f t="shared" si="4"/>
        <v>1279000</v>
      </c>
      <c r="H35" s="34"/>
      <c r="I35" s="34"/>
      <c r="J35" s="34"/>
      <c r="O35" s="25"/>
      <c r="P35" s="26"/>
      <c r="Q35" s="30" t="str">
        <f>IF(P35="","",(IF(S36=";","_"&amp;P36&amp;S36,"Pattern == ""_"&amp;P36&amp;"""?")))</f>
        <v/>
      </c>
      <c r="R35" s="26"/>
      <c r="S35" s="27"/>
    </row>
    <row r="36" spans="1:19" x14ac:dyDescent="0.3">
      <c r="A36">
        <f t="shared" si="1"/>
        <v>34</v>
      </c>
      <c r="B36" t="str">
        <f t="shared" si="2"/>
        <v>T1</v>
      </c>
      <c r="C36" s="17">
        <f t="shared" si="3"/>
        <v>1454.5</v>
      </c>
      <c r="D36" s="14" t="s">
        <v>72</v>
      </c>
      <c r="E36" t="str">
        <f t="shared" si="0"/>
        <v>T1014543C10라이닝</v>
      </c>
      <c r="F36" s="9">
        <v>31</v>
      </c>
      <c r="G36" s="11">
        <f t="shared" si="4"/>
        <v>1310000</v>
      </c>
      <c r="H36" s="34"/>
      <c r="I36" s="34"/>
      <c r="J36" s="34"/>
      <c r="Q36" s="33"/>
    </row>
    <row r="37" spans="1:19" ht="17.25" thickBot="1" x14ac:dyDescent="0.35">
      <c r="A37">
        <f t="shared" si="1"/>
        <v>35</v>
      </c>
      <c r="B37" t="str">
        <f t="shared" si="2"/>
        <v>T1</v>
      </c>
      <c r="C37" s="17">
        <f t="shared" si="3"/>
        <v>1485.5</v>
      </c>
      <c r="D37" s="14" t="s">
        <v>60</v>
      </c>
      <c r="E37" t="str">
        <f t="shared" si="0"/>
        <v>T1014853A00라이닝</v>
      </c>
      <c r="F37" s="9">
        <v>48.5</v>
      </c>
      <c r="G37" s="11">
        <f t="shared" si="4"/>
        <v>1358500</v>
      </c>
      <c r="H37" s="34"/>
      <c r="I37" s="34"/>
      <c r="J37" s="34"/>
      <c r="P37" s="26"/>
      <c r="Q37" s="26"/>
    </row>
    <row r="38" spans="1:19" x14ac:dyDescent="0.3">
      <c r="A38">
        <f t="shared" si="1"/>
        <v>36</v>
      </c>
      <c r="B38" t="str">
        <f t="shared" si="2"/>
        <v>T1</v>
      </c>
      <c r="C38" s="17">
        <f>ROUND(C37+F37,0)</f>
        <v>1534</v>
      </c>
      <c r="D38" s="14" t="s">
        <v>89</v>
      </c>
      <c r="E38" t="str">
        <f t="shared" si="0"/>
        <v>T1015343RP3라이닝</v>
      </c>
      <c r="F38" s="9">
        <v>61</v>
      </c>
      <c r="G38" s="11">
        <f t="shared" si="4"/>
        <v>1419500</v>
      </c>
      <c r="H38" s="34"/>
      <c r="I38" s="34"/>
      <c r="J38" s="34"/>
      <c r="K38" t="s">
        <v>99</v>
      </c>
    </row>
    <row r="39" spans="1:19" x14ac:dyDescent="0.3">
      <c r="A39">
        <f t="shared" si="1"/>
        <v>37</v>
      </c>
      <c r="B39" t="str">
        <f t="shared" si="2"/>
        <v>T1</v>
      </c>
      <c r="C39" s="17">
        <f t="shared" si="3"/>
        <v>1595</v>
      </c>
      <c r="D39" s="14" t="s">
        <v>58</v>
      </c>
      <c r="E39" t="str">
        <f t="shared" ref="E39:E55" si="5">B39&amp;(TEXT(LEFT(C39,5),"00000")&amp;D39&amp;$E$1)</f>
        <v>T1015953D20라이닝</v>
      </c>
      <c r="F39" s="9">
        <v>21.5</v>
      </c>
      <c r="G39" s="11">
        <f t="shared" si="4"/>
        <v>1441000</v>
      </c>
      <c r="H39" s="34"/>
      <c r="I39" s="34"/>
      <c r="J39" s="34"/>
    </row>
    <row r="40" spans="1:19" x14ac:dyDescent="0.3">
      <c r="A40">
        <f t="shared" si="1"/>
        <v>38</v>
      </c>
      <c r="B40" t="str">
        <f t="shared" si="2"/>
        <v>T1</v>
      </c>
      <c r="C40" s="17">
        <f t="shared" si="3"/>
        <v>1616.5</v>
      </c>
      <c r="D40" s="14" t="s">
        <v>66</v>
      </c>
      <c r="E40" t="str">
        <f t="shared" si="5"/>
        <v>T1016163D10라이닝</v>
      </c>
      <c r="F40" s="9">
        <v>35</v>
      </c>
      <c r="G40" s="11">
        <f t="shared" si="4"/>
        <v>1476000</v>
      </c>
      <c r="H40" s="34"/>
      <c r="I40" s="34"/>
      <c r="J40" s="34"/>
    </row>
    <row r="41" spans="1:19" x14ac:dyDescent="0.3">
      <c r="A41">
        <f t="shared" si="1"/>
        <v>39</v>
      </c>
      <c r="B41" t="str">
        <f t="shared" si="2"/>
        <v>T1</v>
      </c>
      <c r="C41" s="17">
        <f t="shared" si="3"/>
        <v>1651.5</v>
      </c>
      <c r="D41" s="14" t="s">
        <v>68</v>
      </c>
      <c r="E41" t="str">
        <f t="shared" si="5"/>
        <v>T1016513C20라이닝</v>
      </c>
      <c r="F41" s="9">
        <v>19</v>
      </c>
      <c r="G41" s="11">
        <f t="shared" si="4"/>
        <v>1495000</v>
      </c>
      <c r="H41" s="34"/>
      <c r="I41" s="34"/>
      <c r="J41" s="34"/>
    </row>
    <row r="42" spans="1:19" x14ac:dyDescent="0.3">
      <c r="A42">
        <f t="shared" si="1"/>
        <v>40</v>
      </c>
      <c r="B42" t="str">
        <f t="shared" si="2"/>
        <v>T1</v>
      </c>
      <c r="C42" s="17">
        <f t="shared" si="3"/>
        <v>1670.5</v>
      </c>
      <c r="D42" s="14" t="s">
        <v>72</v>
      </c>
      <c r="E42" t="str">
        <f t="shared" si="5"/>
        <v>T1016703C10라이닝</v>
      </c>
      <c r="F42" s="9">
        <v>24</v>
      </c>
      <c r="G42" s="11">
        <f t="shared" si="4"/>
        <v>1519000</v>
      </c>
      <c r="H42" s="34"/>
      <c r="I42" s="34"/>
      <c r="J42" s="34"/>
    </row>
    <row r="43" spans="1:19" x14ac:dyDescent="0.3">
      <c r="A43">
        <f t="shared" si="1"/>
        <v>41</v>
      </c>
      <c r="B43" t="str">
        <f t="shared" si="2"/>
        <v>T1</v>
      </c>
      <c r="C43" s="17">
        <f t="shared" si="3"/>
        <v>1694.5</v>
      </c>
      <c r="D43" s="14" t="s">
        <v>62</v>
      </c>
      <c r="E43" t="str">
        <f t="shared" si="5"/>
        <v>T1016943B20라이닝</v>
      </c>
      <c r="F43" s="9">
        <v>18</v>
      </c>
      <c r="G43" s="11">
        <f t="shared" si="4"/>
        <v>1537000</v>
      </c>
      <c r="H43" s="34"/>
      <c r="I43" s="34"/>
      <c r="J43" s="34"/>
    </row>
    <row r="44" spans="1:19" x14ac:dyDescent="0.3">
      <c r="A44">
        <f t="shared" si="1"/>
        <v>42</v>
      </c>
      <c r="B44" t="str">
        <f t="shared" si="2"/>
        <v>T1</v>
      </c>
      <c r="C44" s="17">
        <f t="shared" si="3"/>
        <v>1712.5</v>
      </c>
      <c r="D44" s="14" t="s">
        <v>72</v>
      </c>
      <c r="E44" t="str">
        <f t="shared" si="5"/>
        <v>T1017123C10라이닝</v>
      </c>
      <c r="F44" s="9">
        <v>11</v>
      </c>
      <c r="G44" s="11">
        <f t="shared" si="4"/>
        <v>1548000</v>
      </c>
      <c r="H44" s="34"/>
      <c r="I44" s="34"/>
      <c r="J44" s="34"/>
    </row>
    <row r="45" spans="1:19" x14ac:dyDescent="0.3">
      <c r="A45">
        <f t="shared" si="1"/>
        <v>43</v>
      </c>
      <c r="B45" t="str">
        <f t="shared" si="2"/>
        <v>T1</v>
      </c>
      <c r="C45" s="17">
        <f t="shared" si="3"/>
        <v>1723.5</v>
      </c>
      <c r="D45" s="14" t="s">
        <v>64</v>
      </c>
      <c r="E45" t="str">
        <f t="shared" si="5"/>
        <v>T101723RP20라이닝</v>
      </c>
      <c r="F45" s="9">
        <v>20</v>
      </c>
      <c r="G45" s="11">
        <f t="shared" si="4"/>
        <v>1568000</v>
      </c>
      <c r="H45" s="34"/>
      <c r="I45" s="34"/>
      <c r="J45" s="34"/>
    </row>
    <row r="46" spans="1:19" x14ac:dyDescent="0.3">
      <c r="A46">
        <f t="shared" si="1"/>
        <v>44</v>
      </c>
      <c r="B46" t="str">
        <f t="shared" si="2"/>
        <v>T1</v>
      </c>
      <c r="C46" s="17">
        <f t="shared" si="3"/>
        <v>1743.5</v>
      </c>
      <c r="D46" s="14" t="s">
        <v>68</v>
      </c>
      <c r="E46" t="str">
        <f t="shared" si="5"/>
        <v>T1017433C20라이닝</v>
      </c>
      <c r="F46" s="9">
        <v>10</v>
      </c>
      <c r="G46" s="11">
        <f t="shared" si="4"/>
        <v>1578000</v>
      </c>
      <c r="H46" s="34"/>
      <c r="I46" s="34"/>
      <c r="J46" s="34"/>
    </row>
    <row r="47" spans="1:19" x14ac:dyDescent="0.3">
      <c r="A47">
        <f t="shared" si="1"/>
        <v>45</v>
      </c>
      <c r="B47" t="str">
        <f t="shared" si="2"/>
        <v>T1</v>
      </c>
      <c r="C47" s="17">
        <f t="shared" si="3"/>
        <v>1753.5</v>
      </c>
      <c r="D47" s="14" t="s">
        <v>66</v>
      </c>
      <c r="E47" t="str">
        <f t="shared" si="5"/>
        <v>T1017533D10라이닝</v>
      </c>
      <c r="F47" s="9">
        <v>146</v>
      </c>
      <c r="G47" s="11">
        <f t="shared" si="4"/>
        <v>1724000</v>
      </c>
      <c r="H47" s="34"/>
      <c r="I47" s="34"/>
      <c r="J47" s="34"/>
    </row>
    <row r="48" spans="1:19" x14ac:dyDescent="0.3">
      <c r="A48">
        <f t="shared" si="1"/>
        <v>46</v>
      </c>
      <c r="B48" t="str">
        <f t="shared" si="2"/>
        <v>T1</v>
      </c>
      <c r="C48" s="17">
        <f t="shared" si="3"/>
        <v>1899.5</v>
      </c>
      <c r="D48" s="14" t="s">
        <v>70</v>
      </c>
      <c r="E48" t="str">
        <f t="shared" si="5"/>
        <v>T101899RP30라이닝</v>
      </c>
      <c r="F48" s="9">
        <v>20</v>
      </c>
      <c r="G48" s="11">
        <f t="shared" si="4"/>
        <v>1744000</v>
      </c>
      <c r="H48" s="34"/>
      <c r="I48" s="34"/>
      <c r="J48" s="34"/>
    </row>
    <row r="49" spans="1:10" x14ac:dyDescent="0.3">
      <c r="A49">
        <f t="shared" si="1"/>
        <v>47</v>
      </c>
      <c r="B49" t="str">
        <f t="shared" si="2"/>
        <v>T1</v>
      </c>
      <c r="C49" s="17">
        <f t="shared" si="3"/>
        <v>1919.5</v>
      </c>
      <c r="D49" s="14" t="s">
        <v>54</v>
      </c>
      <c r="E49" t="str">
        <f t="shared" si="5"/>
        <v>T1019193E10라이닝</v>
      </c>
      <c r="F49" s="9">
        <v>16</v>
      </c>
      <c r="G49" s="11">
        <f t="shared" si="4"/>
        <v>1760000</v>
      </c>
      <c r="H49" s="34"/>
      <c r="I49" s="34"/>
      <c r="J49" s="34"/>
    </row>
    <row r="50" spans="1:10" x14ac:dyDescent="0.3">
      <c r="A50">
        <f t="shared" si="1"/>
        <v>48</v>
      </c>
      <c r="B50" t="str">
        <f t="shared" si="2"/>
        <v>T1</v>
      </c>
      <c r="C50" s="17">
        <f t="shared" si="3"/>
        <v>1935.5</v>
      </c>
      <c r="D50" s="14" t="s">
        <v>58</v>
      </c>
      <c r="E50" t="str">
        <f t="shared" si="5"/>
        <v>T1019353D20라이닝</v>
      </c>
      <c r="F50" s="9">
        <v>12</v>
      </c>
      <c r="G50" s="11">
        <f t="shared" si="4"/>
        <v>1772000</v>
      </c>
      <c r="H50" s="34"/>
      <c r="I50" s="34"/>
      <c r="J50" s="34"/>
    </row>
    <row r="51" spans="1:10" x14ac:dyDescent="0.3">
      <c r="A51">
        <f t="shared" si="1"/>
        <v>49</v>
      </c>
      <c r="B51" t="str">
        <f t="shared" si="2"/>
        <v>T1</v>
      </c>
      <c r="C51" s="17">
        <f t="shared" si="3"/>
        <v>1947.5</v>
      </c>
      <c r="D51" s="14" t="s">
        <v>66</v>
      </c>
      <c r="E51" t="str">
        <f t="shared" si="5"/>
        <v>T1019473D10라이닝</v>
      </c>
      <c r="F51" s="9">
        <v>8</v>
      </c>
      <c r="G51" s="11">
        <f t="shared" si="4"/>
        <v>1780000</v>
      </c>
      <c r="H51" s="34"/>
      <c r="I51" s="34"/>
      <c r="J51" s="34"/>
    </row>
    <row r="52" spans="1:10" x14ac:dyDescent="0.3">
      <c r="A52">
        <f t="shared" si="1"/>
        <v>50</v>
      </c>
      <c r="B52" t="str">
        <f t="shared" si="2"/>
        <v>T1</v>
      </c>
      <c r="C52" s="17">
        <f t="shared" si="3"/>
        <v>1955.5</v>
      </c>
      <c r="D52" s="14" t="s">
        <v>62</v>
      </c>
      <c r="E52" t="str">
        <f t="shared" si="5"/>
        <v>T1019553B20라이닝</v>
      </c>
      <c r="F52" s="9">
        <v>34</v>
      </c>
      <c r="G52" s="11">
        <f t="shared" si="4"/>
        <v>1814000</v>
      </c>
      <c r="H52" s="34"/>
      <c r="I52" s="34"/>
      <c r="J52" s="34"/>
    </row>
    <row r="53" spans="1:10" x14ac:dyDescent="0.3">
      <c r="A53">
        <f t="shared" si="1"/>
        <v>51</v>
      </c>
      <c r="B53" t="str">
        <f t="shared" si="2"/>
        <v>T1</v>
      </c>
      <c r="C53" s="17">
        <f t="shared" si="3"/>
        <v>1989.5</v>
      </c>
      <c r="D53" s="14" t="s">
        <v>72</v>
      </c>
      <c r="E53" t="str">
        <f t="shared" si="5"/>
        <v>T1019893C10라이닝</v>
      </c>
      <c r="F53" s="9">
        <v>32</v>
      </c>
      <c r="G53" s="11">
        <f t="shared" si="4"/>
        <v>1846000</v>
      </c>
      <c r="H53" s="34"/>
      <c r="I53" s="34"/>
      <c r="J53" s="34"/>
    </row>
    <row r="54" spans="1:10" x14ac:dyDescent="0.3">
      <c r="A54">
        <f t="shared" si="1"/>
        <v>52</v>
      </c>
      <c r="B54" t="str">
        <f t="shared" si="2"/>
        <v>T1</v>
      </c>
      <c r="C54" s="17">
        <f t="shared" si="3"/>
        <v>2021.5</v>
      </c>
      <c r="D54" s="14" t="s">
        <v>56</v>
      </c>
      <c r="E54" t="str">
        <f t="shared" si="5"/>
        <v>T1020213E2A라이닝</v>
      </c>
      <c r="F54" s="9">
        <v>33.5</v>
      </c>
      <c r="G54" s="11">
        <f t="shared" si="4"/>
        <v>1879500</v>
      </c>
      <c r="H54" s="34"/>
      <c r="I54" s="34"/>
      <c r="J54" s="34"/>
    </row>
    <row r="55" spans="1:10" x14ac:dyDescent="0.3">
      <c r="A55">
        <f t="shared" si="1"/>
        <v>53</v>
      </c>
      <c r="B55" t="str">
        <f t="shared" si="2"/>
        <v>T1</v>
      </c>
      <c r="C55" s="17">
        <f>ROUND(C54+F54,0)</f>
        <v>2055</v>
      </c>
      <c r="D55" s="14" t="s">
        <v>88</v>
      </c>
      <c r="E55" t="str">
        <f t="shared" si="5"/>
        <v>T1020553RP3라이닝</v>
      </c>
      <c r="F55" s="9">
        <v>61</v>
      </c>
      <c r="G55" s="11">
        <f t="shared" si="4"/>
        <v>1940500</v>
      </c>
      <c r="H55" s="34"/>
      <c r="I55" s="34"/>
      <c r="J55" s="34"/>
    </row>
    <row r="56" spans="1:10" x14ac:dyDescent="0.3">
      <c r="A56">
        <f t="shared" si="1"/>
        <v>54</v>
      </c>
      <c r="B56" t="str">
        <f t="shared" si="2"/>
        <v>T1</v>
      </c>
      <c r="C56" s="17">
        <f t="shared" si="3"/>
        <v>2116</v>
      </c>
      <c r="D56" s="14" t="s">
        <v>66</v>
      </c>
      <c r="E56" t="str">
        <f t="shared" ref="E56:E69" si="6">B56&amp;(TEXT(LEFT(C56,5),"00000")&amp;D56&amp;$E$1)</f>
        <v>T1021163D10라이닝</v>
      </c>
      <c r="F56" s="9">
        <v>22.5</v>
      </c>
      <c r="G56" s="11">
        <f t="shared" si="4"/>
        <v>1963000</v>
      </c>
      <c r="H56" s="34"/>
      <c r="I56" s="34"/>
      <c r="J56" s="34"/>
    </row>
    <row r="57" spans="1:10" x14ac:dyDescent="0.3">
      <c r="A57">
        <f t="shared" si="1"/>
        <v>55</v>
      </c>
      <c r="B57" t="str">
        <f t="shared" si="2"/>
        <v>T1</v>
      </c>
      <c r="C57" s="17">
        <f t="shared" si="3"/>
        <v>2138.5</v>
      </c>
      <c r="D57" s="14" t="s">
        <v>58</v>
      </c>
      <c r="E57" t="str">
        <f t="shared" si="6"/>
        <v>T1021383D20라이닝</v>
      </c>
      <c r="F57" s="9">
        <v>60</v>
      </c>
      <c r="G57" s="11">
        <f t="shared" si="4"/>
        <v>2023000</v>
      </c>
      <c r="H57" s="34"/>
      <c r="I57" s="34"/>
      <c r="J57" s="34"/>
    </row>
    <row r="58" spans="1:10" x14ac:dyDescent="0.3">
      <c r="A58">
        <f t="shared" si="1"/>
        <v>56</v>
      </c>
      <c r="B58" t="str">
        <f t="shared" si="2"/>
        <v>T1</v>
      </c>
      <c r="C58" s="17">
        <f t="shared" si="3"/>
        <v>2198.5</v>
      </c>
      <c r="D58" s="14" t="s">
        <v>66</v>
      </c>
      <c r="E58" t="str">
        <f t="shared" si="6"/>
        <v>T1021983D10라이닝</v>
      </c>
      <c r="F58" s="9">
        <v>53</v>
      </c>
      <c r="G58" s="11">
        <f t="shared" si="4"/>
        <v>2076000</v>
      </c>
      <c r="H58" s="34"/>
      <c r="I58" s="34"/>
      <c r="J58" s="34"/>
    </row>
    <row r="59" spans="1:10" x14ac:dyDescent="0.3">
      <c r="A59">
        <f t="shared" si="1"/>
        <v>57</v>
      </c>
      <c r="B59" t="str">
        <f t="shared" si="2"/>
        <v>T1</v>
      </c>
      <c r="C59" s="17">
        <f t="shared" si="3"/>
        <v>2251.5</v>
      </c>
      <c r="D59" s="14" t="s">
        <v>70</v>
      </c>
      <c r="E59" t="str">
        <f t="shared" si="6"/>
        <v>T102251RP30라이닝</v>
      </c>
      <c r="F59" s="9">
        <v>20</v>
      </c>
      <c r="G59" s="11">
        <f t="shared" si="4"/>
        <v>2096000</v>
      </c>
      <c r="H59" s="34"/>
      <c r="I59" s="34"/>
      <c r="J59" s="34"/>
    </row>
    <row r="60" spans="1:10" x14ac:dyDescent="0.3">
      <c r="A60">
        <f t="shared" si="1"/>
        <v>58</v>
      </c>
      <c r="B60" t="str">
        <f t="shared" si="2"/>
        <v>T1</v>
      </c>
      <c r="C60" s="17">
        <f t="shared" si="3"/>
        <v>2271.5</v>
      </c>
      <c r="D60" s="14" t="s">
        <v>58</v>
      </c>
      <c r="E60" t="str">
        <f t="shared" si="6"/>
        <v>T1022713D20라이닝</v>
      </c>
      <c r="F60" s="9">
        <v>23</v>
      </c>
      <c r="G60" s="11">
        <f t="shared" si="4"/>
        <v>2119000</v>
      </c>
      <c r="H60" s="34"/>
      <c r="I60" s="34"/>
      <c r="J60" s="34"/>
    </row>
    <row r="61" spans="1:10" x14ac:dyDescent="0.3">
      <c r="A61">
        <f t="shared" si="1"/>
        <v>59</v>
      </c>
      <c r="B61" t="str">
        <f t="shared" si="2"/>
        <v>T1</v>
      </c>
      <c r="C61" s="17">
        <f t="shared" si="3"/>
        <v>2294.5</v>
      </c>
      <c r="D61" s="14" t="s">
        <v>68</v>
      </c>
      <c r="E61" t="str">
        <f t="shared" si="6"/>
        <v>T1022943C20라이닝</v>
      </c>
      <c r="F61" s="9">
        <v>40</v>
      </c>
      <c r="G61" s="11">
        <f t="shared" si="4"/>
        <v>2159000</v>
      </c>
      <c r="H61" s="34"/>
      <c r="I61" s="34"/>
      <c r="J61" s="34"/>
    </row>
    <row r="62" spans="1:10" x14ac:dyDescent="0.3">
      <c r="A62">
        <f t="shared" si="1"/>
        <v>60</v>
      </c>
      <c r="B62" t="str">
        <f t="shared" si="2"/>
        <v>T1</v>
      </c>
      <c r="C62" s="17">
        <f t="shared" si="3"/>
        <v>2334.5</v>
      </c>
      <c r="D62" s="14" t="s">
        <v>54</v>
      </c>
      <c r="E62" t="str">
        <f t="shared" si="6"/>
        <v>T1023343E10라이닝</v>
      </c>
      <c r="F62" s="9">
        <v>36</v>
      </c>
      <c r="G62" s="11">
        <f t="shared" si="4"/>
        <v>2195000</v>
      </c>
      <c r="H62" s="34"/>
      <c r="I62" s="34"/>
      <c r="J62" s="34"/>
    </row>
    <row r="63" spans="1:10" x14ac:dyDescent="0.3">
      <c r="A63">
        <f t="shared" si="1"/>
        <v>61</v>
      </c>
      <c r="B63" t="str">
        <f t="shared" si="2"/>
        <v>T1</v>
      </c>
      <c r="C63" s="17">
        <f t="shared" si="3"/>
        <v>2370.5</v>
      </c>
      <c r="D63" s="14" t="s">
        <v>66</v>
      </c>
      <c r="E63" t="str">
        <f t="shared" si="6"/>
        <v>T1023703D10라이닝</v>
      </c>
      <c r="F63" s="9">
        <v>19</v>
      </c>
      <c r="G63" s="11">
        <f t="shared" si="4"/>
        <v>2214000</v>
      </c>
      <c r="H63" s="34"/>
      <c r="I63" s="34"/>
      <c r="J63" s="34"/>
    </row>
    <row r="64" spans="1:10" x14ac:dyDescent="0.3">
      <c r="A64">
        <f t="shared" si="1"/>
        <v>62</v>
      </c>
      <c r="B64" t="str">
        <f t="shared" si="2"/>
        <v>T1</v>
      </c>
      <c r="C64" s="17">
        <f t="shared" si="3"/>
        <v>2389.5</v>
      </c>
      <c r="D64" s="14" t="s">
        <v>72</v>
      </c>
      <c r="E64" t="str">
        <f t="shared" si="6"/>
        <v>T1023893C10라이닝</v>
      </c>
      <c r="F64" s="9">
        <v>16</v>
      </c>
      <c r="G64" s="11">
        <f t="shared" si="4"/>
        <v>2230000</v>
      </c>
      <c r="H64" s="34"/>
      <c r="I64" s="34"/>
      <c r="J64" s="34"/>
    </row>
    <row r="65" spans="1:10" x14ac:dyDescent="0.3">
      <c r="A65">
        <f t="shared" si="1"/>
        <v>63</v>
      </c>
      <c r="B65" t="str">
        <f t="shared" si="2"/>
        <v>T1</v>
      </c>
      <c r="C65" s="17">
        <f t="shared" si="3"/>
        <v>2405.5</v>
      </c>
      <c r="D65" s="14" t="s">
        <v>62</v>
      </c>
      <c r="E65" t="str">
        <f t="shared" si="6"/>
        <v>T1024053B20라이닝</v>
      </c>
      <c r="F65" s="9">
        <v>22</v>
      </c>
      <c r="G65" s="11">
        <f t="shared" si="4"/>
        <v>2252000</v>
      </c>
      <c r="H65" s="34"/>
      <c r="I65" s="34"/>
      <c r="J65" s="34"/>
    </row>
    <row r="66" spans="1:10" x14ac:dyDescent="0.3">
      <c r="A66">
        <f t="shared" si="1"/>
        <v>64</v>
      </c>
      <c r="B66" t="str">
        <f t="shared" si="2"/>
        <v>T1</v>
      </c>
      <c r="C66" s="17">
        <f t="shared" si="3"/>
        <v>2427.5</v>
      </c>
      <c r="D66" s="14" t="s">
        <v>76</v>
      </c>
      <c r="E66" t="str">
        <f t="shared" si="6"/>
        <v>T102427RP10라이닝</v>
      </c>
      <c r="F66" s="9">
        <v>20</v>
      </c>
      <c r="G66" s="11">
        <f t="shared" si="4"/>
        <v>2272000</v>
      </c>
      <c r="H66" s="34"/>
      <c r="I66" s="34"/>
      <c r="J66" s="34"/>
    </row>
    <row r="67" spans="1:10" x14ac:dyDescent="0.3">
      <c r="A67">
        <f t="shared" si="1"/>
        <v>65</v>
      </c>
      <c r="B67" t="str">
        <f t="shared" si="2"/>
        <v>T1</v>
      </c>
      <c r="C67" s="17">
        <f t="shared" si="3"/>
        <v>2447.5</v>
      </c>
      <c r="D67" s="14" t="s">
        <v>78</v>
      </c>
      <c r="E67" t="str">
        <f t="shared" si="6"/>
        <v>T1024473B10라이닝</v>
      </c>
      <c r="F67" s="9">
        <v>24</v>
      </c>
      <c r="G67" s="11">
        <f t="shared" si="4"/>
        <v>2296000</v>
      </c>
      <c r="H67" s="34"/>
      <c r="I67" s="34"/>
      <c r="J67" s="34"/>
    </row>
    <row r="68" spans="1:10" x14ac:dyDescent="0.3">
      <c r="A68">
        <f t="shared" ref="A68:A131" si="7">A67+1</f>
        <v>66</v>
      </c>
      <c r="B68" t="str">
        <f t="shared" ref="B68:B131" si="8">B67</f>
        <v>T1</v>
      </c>
      <c r="C68" s="17">
        <f t="shared" ref="C68:C131" si="9">C67+F67</f>
        <v>2471.5</v>
      </c>
      <c r="D68" s="14" t="s">
        <v>60</v>
      </c>
      <c r="E68" t="str">
        <f t="shared" si="6"/>
        <v>T1024713A00라이닝</v>
      </c>
      <c r="F68" s="9">
        <v>111.5</v>
      </c>
      <c r="G68" s="11">
        <f t="shared" si="4"/>
        <v>2407500</v>
      </c>
      <c r="H68" s="34"/>
      <c r="I68" s="34"/>
      <c r="J68" s="34"/>
    </row>
    <row r="69" spans="1:10" x14ac:dyDescent="0.3">
      <c r="A69">
        <f t="shared" si="7"/>
        <v>67</v>
      </c>
      <c r="B69" t="str">
        <f t="shared" si="8"/>
        <v>T1</v>
      </c>
      <c r="C69" s="17">
        <f>ROUND(C68+F68,0)</f>
        <v>2583</v>
      </c>
      <c r="D69" s="14" t="s">
        <v>90</v>
      </c>
      <c r="E69" t="str">
        <f t="shared" si="6"/>
        <v>T1025833RP1라이닝</v>
      </c>
      <c r="F69" s="9">
        <v>61</v>
      </c>
      <c r="G69" s="11">
        <f t="shared" ref="G69:G132" si="10">G68+F69*1000</f>
        <v>2468500</v>
      </c>
      <c r="H69" s="34"/>
      <c r="I69" s="34"/>
      <c r="J69" s="34"/>
    </row>
    <row r="70" spans="1:10" x14ac:dyDescent="0.3">
      <c r="A70">
        <f t="shared" si="7"/>
        <v>68</v>
      </c>
      <c r="B70" t="str">
        <f t="shared" si="8"/>
        <v>T1</v>
      </c>
      <c r="C70" s="17">
        <f t="shared" si="9"/>
        <v>2644</v>
      </c>
      <c r="D70" s="14" t="s">
        <v>60</v>
      </c>
      <c r="E70" t="str">
        <f t="shared" ref="E70:E85" si="11">B70&amp;(TEXT(LEFT(C70,5),"00000")&amp;D70&amp;$E$1)</f>
        <v>T1026443A00라이닝</v>
      </c>
      <c r="F70" s="9">
        <v>13.5</v>
      </c>
      <c r="G70" s="11">
        <f t="shared" si="10"/>
        <v>2482000</v>
      </c>
      <c r="H70" s="34"/>
      <c r="I70" s="34"/>
      <c r="J70" s="34"/>
    </row>
    <row r="71" spans="1:10" x14ac:dyDescent="0.3">
      <c r="A71">
        <f t="shared" si="7"/>
        <v>69</v>
      </c>
      <c r="B71" t="str">
        <f t="shared" si="8"/>
        <v>T1</v>
      </c>
      <c r="C71" s="17">
        <f t="shared" si="9"/>
        <v>2657.5</v>
      </c>
      <c r="D71" s="14" t="s">
        <v>62</v>
      </c>
      <c r="E71" t="str">
        <f t="shared" si="11"/>
        <v>T1026573B20라이닝</v>
      </c>
      <c r="F71" s="9">
        <v>58</v>
      </c>
      <c r="G71" s="11">
        <f t="shared" si="10"/>
        <v>2540000</v>
      </c>
      <c r="H71" s="34"/>
      <c r="I71" s="34"/>
      <c r="J71" s="34"/>
    </row>
    <row r="72" spans="1:10" x14ac:dyDescent="0.3">
      <c r="A72">
        <f t="shared" si="7"/>
        <v>70</v>
      </c>
      <c r="B72" t="str">
        <f t="shared" si="8"/>
        <v>T1</v>
      </c>
      <c r="C72" s="17">
        <f t="shared" si="9"/>
        <v>2715.5</v>
      </c>
      <c r="D72" s="14" t="s">
        <v>78</v>
      </c>
      <c r="E72" t="str">
        <f t="shared" si="11"/>
        <v>T1027153B10라이닝</v>
      </c>
      <c r="F72" s="9">
        <v>64</v>
      </c>
      <c r="G72" s="11">
        <f t="shared" si="10"/>
        <v>2604000</v>
      </c>
      <c r="H72" s="34"/>
      <c r="I72" s="34"/>
      <c r="J72" s="34"/>
    </row>
    <row r="73" spans="1:10" x14ac:dyDescent="0.3">
      <c r="A73">
        <f t="shared" si="7"/>
        <v>71</v>
      </c>
      <c r="B73" t="str">
        <f t="shared" si="8"/>
        <v>T1</v>
      </c>
      <c r="C73" s="17">
        <f t="shared" si="9"/>
        <v>2779.5</v>
      </c>
      <c r="D73" s="14" t="s">
        <v>76</v>
      </c>
      <c r="E73" t="str">
        <f t="shared" si="11"/>
        <v>T102779RP10라이닝</v>
      </c>
      <c r="F73" s="9">
        <v>20</v>
      </c>
      <c r="G73" s="11">
        <f t="shared" si="10"/>
        <v>2624000</v>
      </c>
      <c r="H73" s="34"/>
      <c r="I73" s="34"/>
      <c r="J73" s="34"/>
    </row>
    <row r="74" spans="1:10" x14ac:dyDescent="0.3">
      <c r="A74">
        <f t="shared" si="7"/>
        <v>72</v>
      </c>
      <c r="B74" t="str">
        <f t="shared" si="8"/>
        <v>T1</v>
      </c>
      <c r="C74" s="17">
        <f t="shared" si="9"/>
        <v>2799.5</v>
      </c>
      <c r="D74" s="14" t="s">
        <v>60</v>
      </c>
      <c r="E74" t="str">
        <f t="shared" si="11"/>
        <v>T1027993A00라이닝</v>
      </c>
      <c r="F74" s="9">
        <v>156</v>
      </c>
      <c r="G74" s="11">
        <f t="shared" si="10"/>
        <v>2780000</v>
      </c>
      <c r="H74" s="34"/>
      <c r="I74" s="34"/>
      <c r="J74" s="34"/>
    </row>
    <row r="75" spans="1:10" x14ac:dyDescent="0.3">
      <c r="A75">
        <f t="shared" si="7"/>
        <v>73</v>
      </c>
      <c r="B75" t="str">
        <f t="shared" si="8"/>
        <v>T1</v>
      </c>
      <c r="C75" s="17">
        <f t="shared" si="9"/>
        <v>2955.5</v>
      </c>
      <c r="D75" s="14" t="s">
        <v>76</v>
      </c>
      <c r="E75" t="str">
        <f t="shared" si="11"/>
        <v>T102955RP10라이닝</v>
      </c>
      <c r="F75" s="9">
        <v>20</v>
      </c>
      <c r="G75" s="11">
        <f t="shared" si="10"/>
        <v>2800000</v>
      </c>
      <c r="H75" s="34"/>
      <c r="I75" s="34"/>
      <c r="J75" s="34"/>
    </row>
    <row r="76" spans="1:10" x14ac:dyDescent="0.3">
      <c r="A76">
        <f t="shared" si="7"/>
        <v>74</v>
      </c>
      <c r="B76" t="str">
        <f t="shared" si="8"/>
        <v>T1</v>
      </c>
      <c r="C76" s="17">
        <f t="shared" si="9"/>
        <v>2975.5</v>
      </c>
      <c r="D76" s="14" t="s">
        <v>60</v>
      </c>
      <c r="E76" t="str">
        <f t="shared" si="11"/>
        <v>T1029753A00라이닝</v>
      </c>
      <c r="F76" s="9">
        <v>49.6</v>
      </c>
      <c r="G76" s="11">
        <f t="shared" si="10"/>
        <v>2849600</v>
      </c>
      <c r="H76" s="34"/>
      <c r="I76" s="34"/>
      <c r="J76" s="34"/>
    </row>
    <row r="77" spans="1:10" x14ac:dyDescent="0.3">
      <c r="A77">
        <f t="shared" si="7"/>
        <v>75</v>
      </c>
      <c r="B77" t="str">
        <f t="shared" si="8"/>
        <v>T1</v>
      </c>
      <c r="C77" s="17">
        <f t="shared" si="9"/>
        <v>3025.1</v>
      </c>
      <c r="D77" s="14" t="s">
        <v>91</v>
      </c>
      <c r="E77" t="str">
        <f t="shared" si="11"/>
        <v>T103025ERP1라이닝</v>
      </c>
      <c r="F77" s="9">
        <v>144.655</v>
      </c>
      <c r="G77" s="11">
        <f t="shared" si="10"/>
        <v>2994255</v>
      </c>
      <c r="H77" s="34"/>
      <c r="I77" s="34"/>
      <c r="J77" s="34"/>
    </row>
    <row r="78" spans="1:10" x14ac:dyDescent="0.3">
      <c r="A78">
        <f t="shared" si="7"/>
        <v>76</v>
      </c>
      <c r="B78" t="str">
        <f t="shared" si="8"/>
        <v>T1</v>
      </c>
      <c r="C78" s="17">
        <f t="shared" si="9"/>
        <v>3169.7550000000001</v>
      </c>
      <c r="D78" s="14" t="s">
        <v>60</v>
      </c>
      <c r="E78" t="str">
        <f t="shared" si="11"/>
        <v>T1031693A00라이닝</v>
      </c>
      <c r="F78" s="9">
        <v>116.745</v>
      </c>
      <c r="G78" s="11">
        <f t="shared" si="10"/>
        <v>3111000</v>
      </c>
      <c r="H78" s="34"/>
      <c r="I78" s="34"/>
      <c r="J78" s="34"/>
    </row>
    <row r="79" spans="1:10" x14ac:dyDescent="0.3">
      <c r="A79">
        <f t="shared" si="7"/>
        <v>77</v>
      </c>
      <c r="B79" t="str">
        <f t="shared" si="8"/>
        <v>T1</v>
      </c>
      <c r="C79" s="17">
        <f t="shared" si="9"/>
        <v>3286.5</v>
      </c>
      <c r="D79" s="14" t="s">
        <v>76</v>
      </c>
      <c r="E79" t="str">
        <f t="shared" si="11"/>
        <v>T103286RP10라이닝</v>
      </c>
      <c r="F79" s="9">
        <v>20</v>
      </c>
      <c r="G79" s="11">
        <f t="shared" si="10"/>
        <v>3131000</v>
      </c>
      <c r="H79" s="34"/>
      <c r="I79" s="34"/>
      <c r="J79" s="34"/>
    </row>
    <row r="80" spans="1:10" x14ac:dyDescent="0.3">
      <c r="A80">
        <f t="shared" si="7"/>
        <v>78</v>
      </c>
      <c r="B80" t="str">
        <f t="shared" si="8"/>
        <v>T1</v>
      </c>
      <c r="C80" s="17">
        <f t="shared" si="9"/>
        <v>3306.5</v>
      </c>
      <c r="D80" s="14" t="s">
        <v>60</v>
      </c>
      <c r="E80" t="str">
        <f t="shared" si="11"/>
        <v>T1033063A00라이닝</v>
      </c>
      <c r="F80" s="9">
        <v>88</v>
      </c>
      <c r="G80" s="11">
        <f t="shared" si="10"/>
        <v>3219000</v>
      </c>
      <c r="H80" s="34"/>
      <c r="I80" s="34"/>
      <c r="J80" s="34"/>
    </row>
    <row r="81" spans="1:10" x14ac:dyDescent="0.3">
      <c r="A81">
        <f t="shared" si="7"/>
        <v>79</v>
      </c>
      <c r="B81" t="str">
        <f t="shared" si="8"/>
        <v>T1</v>
      </c>
      <c r="C81" s="17">
        <f t="shared" si="9"/>
        <v>3394.5</v>
      </c>
      <c r="D81" s="14" t="s">
        <v>78</v>
      </c>
      <c r="E81" t="str">
        <f t="shared" si="11"/>
        <v>T1033943B10라이닝</v>
      </c>
      <c r="F81" s="9">
        <v>18</v>
      </c>
      <c r="G81" s="11">
        <f t="shared" si="10"/>
        <v>3237000</v>
      </c>
      <c r="H81" s="34"/>
      <c r="I81" s="34"/>
      <c r="J81" s="34"/>
    </row>
    <row r="82" spans="1:10" x14ac:dyDescent="0.3">
      <c r="A82">
        <f t="shared" si="7"/>
        <v>80</v>
      </c>
      <c r="B82" t="str">
        <f t="shared" si="8"/>
        <v>T1</v>
      </c>
      <c r="C82" s="17">
        <f t="shared" si="9"/>
        <v>3412.5</v>
      </c>
      <c r="D82" s="14" t="s">
        <v>62</v>
      </c>
      <c r="E82" t="str">
        <f t="shared" si="11"/>
        <v>T1034123B20라이닝</v>
      </c>
      <c r="F82" s="9">
        <v>39</v>
      </c>
      <c r="G82" s="11">
        <f t="shared" si="10"/>
        <v>3276000</v>
      </c>
      <c r="H82" s="34"/>
      <c r="I82" s="34"/>
      <c r="J82" s="34"/>
    </row>
    <row r="83" spans="1:10" x14ac:dyDescent="0.3">
      <c r="A83">
        <f t="shared" si="7"/>
        <v>81</v>
      </c>
      <c r="B83" t="str">
        <f t="shared" si="8"/>
        <v>T1</v>
      </c>
      <c r="C83" s="17">
        <f t="shared" si="9"/>
        <v>3451.5</v>
      </c>
      <c r="D83" s="14" t="s">
        <v>76</v>
      </c>
      <c r="E83" t="str">
        <f t="shared" si="11"/>
        <v>T103451RP10라이닝</v>
      </c>
      <c r="F83" s="9">
        <v>20</v>
      </c>
      <c r="G83" s="11">
        <f t="shared" si="10"/>
        <v>3296000</v>
      </c>
      <c r="H83" s="34"/>
      <c r="I83" s="34"/>
      <c r="J83" s="34"/>
    </row>
    <row r="84" spans="1:10" x14ac:dyDescent="0.3">
      <c r="A84">
        <f t="shared" si="7"/>
        <v>82</v>
      </c>
      <c r="B84" t="str">
        <f t="shared" si="8"/>
        <v>T1</v>
      </c>
      <c r="C84" s="17">
        <f t="shared" si="9"/>
        <v>3471.5</v>
      </c>
      <c r="D84" s="14" t="s">
        <v>78</v>
      </c>
      <c r="E84" t="str">
        <f t="shared" si="11"/>
        <v>T1034713B10라이닝</v>
      </c>
      <c r="F84" s="9">
        <v>51</v>
      </c>
      <c r="G84" s="11">
        <f t="shared" si="10"/>
        <v>3347000</v>
      </c>
      <c r="H84" s="34"/>
      <c r="I84" s="34"/>
      <c r="J84" s="34"/>
    </row>
    <row r="85" spans="1:10" x14ac:dyDescent="0.3">
      <c r="A85">
        <f t="shared" si="7"/>
        <v>83</v>
      </c>
      <c r="B85" t="str">
        <f t="shared" si="8"/>
        <v>T1</v>
      </c>
      <c r="C85" s="17">
        <f t="shared" si="9"/>
        <v>3522.5</v>
      </c>
      <c r="D85" s="14" t="s">
        <v>68</v>
      </c>
      <c r="E85" t="str">
        <f t="shared" si="11"/>
        <v>T1035223C20라이닝</v>
      </c>
      <c r="F85" s="9">
        <v>0</v>
      </c>
      <c r="G85" s="11">
        <f t="shared" si="10"/>
        <v>3347000</v>
      </c>
      <c r="H85" s="34"/>
      <c r="I85" s="34"/>
      <c r="J85" s="34"/>
    </row>
    <row r="86" spans="1:10" x14ac:dyDescent="0.3">
      <c r="A86">
        <f t="shared" si="7"/>
        <v>84</v>
      </c>
      <c r="B86" t="str">
        <f t="shared" si="8"/>
        <v>T1</v>
      </c>
      <c r="C86" s="17">
        <f t="shared" si="9"/>
        <v>3522.5</v>
      </c>
      <c r="D86" s="14" t="s">
        <v>68</v>
      </c>
      <c r="E86" t="str">
        <f t="shared" ref="E86:E230" si="12">B86&amp;(TEXT(LEFT(C86,5),"00000")&amp;D86&amp;$E$1)</f>
        <v>T1035223C20라이닝</v>
      </c>
      <c r="F86" s="9">
        <v>23</v>
      </c>
      <c r="G86" s="11">
        <f t="shared" si="10"/>
        <v>3370000</v>
      </c>
      <c r="H86" s="34"/>
      <c r="I86" s="34"/>
      <c r="J86" s="34"/>
    </row>
    <row r="87" spans="1:10" x14ac:dyDescent="0.3">
      <c r="A87">
        <f t="shared" si="7"/>
        <v>85</v>
      </c>
      <c r="B87" t="str">
        <f>B86</f>
        <v>T1</v>
      </c>
      <c r="C87" s="17">
        <f t="shared" si="9"/>
        <v>3545.5</v>
      </c>
      <c r="D87" s="14" t="s">
        <v>72</v>
      </c>
      <c r="E87" t="str">
        <f t="shared" si="12"/>
        <v>T1035453C10라이닝</v>
      </c>
      <c r="F87" s="9">
        <v>20</v>
      </c>
      <c r="G87" s="11">
        <f>G86+F87*1000</f>
        <v>3390000</v>
      </c>
      <c r="H87" s="34"/>
      <c r="I87" s="34"/>
      <c r="J87" s="34"/>
    </row>
    <row r="88" spans="1:10" x14ac:dyDescent="0.3">
      <c r="A88">
        <f t="shared" si="7"/>
        <v>86</v>
      </c>
      <c r="B88" t="str">
        <f t="shared" si="8"/>
        <v>T1</v>
      </c>
      <c r="C88" s="17">
        <f t="shared" si="9"/>
        <v>3565.5</v>
      </c>
      <c r="D88" s="14" t="s">
        <v>54</v>
      </c>
      <c r="E88" t="str">
        <f t="shared" si="12"/>
        <v>T1035653E10라이닝</v>
      </c>
      <c r="F88" s="9">
        <v>30.5</v>
      </c>
      <c r="G88" s="11">
        <f t="shared" si="10"/>
        <v>3420500</v>
      </c>
      <c r="H88" s="34"/>
      <c r="I88" s="34"/>
      <c r="J88" s="34"/>
    </row>
    <row r="89" spans="1:10" x14ac:dyDescent="0.3">
      <c r="A89">
        <f t="shared" si="7"/>
        <v>87</v>
      </c>
      <c r="B89" t="str">
        <f t="shared" si="8"/>
        <v>T1</v>
      </c>
      <c r="C89" s="17">
        <f t="shared" si="9"/>
        <v>3596</v>
      </c>
      <c r="D89" s="14" t="s">
        <v>92</v>
      </c>
      <c r="E89" t="str">
        <f t="shared" si="12"/>
        <v>T1035963RP2라이닝</v>
      </c>
      <c r="F89" s="9">
        <v>61</v>
      </c>
      <c r="G89" s="11">
        <f t="shared" si="10"/>
        <v>3481500</v>
      </c>
      <c r="H89" s="34"/>
      <c r="I89" s="34"/>
      <c r="J89" s="34"/>
    </row>
    <row r="90" spans="1:10" x14ac:dyDescent="0.3">
      <c r="A90">
        <f t="shared" si="7"/>
        <v>88</v>
      </c>
      <c r="B90" t="str">
        <f t="shared" si="8"/>
        <v>T1</v>
      </c>
      <c r="C90" s="17">
        <f t="shared" si="9"/>
        <v>3657</v>
      </c>
      <c r="D90" s="14" t="s">
        <v>72</v>
      </c>
      <c r="E90" t="str">
        <f t="shared" si="12"/>
        <v>T1036573C10라이닝</v>
      </c>
      <c r="F90" s="9">
        <v>48.5</v>
      </c>
      <c r="G90" s="11">
        <f t="shared" si="10"/>
        <v>3530000</v>
      </c>
      <c r="H90" s="34"/>
      <c r="I90" s="34"/>
      <c r="J90" s="34"/>
    </row>
    <row r="91" spans="1:10" x14ac:dyDescent="0.3">
      <c r="A91">
        <f t="shared" si="7"/>
        <v>89</v>
      </c>
      <c r="B91" t="str">
        <f t="shared" si="8"/>
        <v>T1</v>
      </c>
      <c r="C91" s="17">
        <f t="shared" si="9"/>
        <v>3705.5</v>
      </c>
      <c r="D91" s="14" t="s">
        <v>68</v>
      </c>
      <c r="E91" t="str">
        <f t="shared" si="12"/>
        <v>T1037053C20라이닝</v>
      </c>
      <c r="F91" s="9">
        <v>26</v>
      </c>
      <c r="G91" s="11">
        <f t="shared" si="10"/>
        <v>3556000</v>
      </c>
      <c r="H91" s="34"/>
      <c r="I91" s="34"/>
      <c r="J91" s="34"/>
    </row>
    <row r="92" spans="1:10" x14ac:dyDescent="0.3">
      <c r="A92">
        <f t="shared" si="7"/>
        <v>90</v>
      </c>
      <c r="B92" t="str">
        <f t="shared" si="8"/>
        <v>T1</v>
      </c>
      <c r="C92" s="17">
        <f t="shared" si="9"/>
        <v>3731.5</v>
      </c>
      <c r="D92" s="14" t="s">
        <v>66</v>
      </c>
      <c r="E92" t="str">
        <f t="shared" si="12"/>
        <v>T1037313D10라이닝</v>
      </c>
      <c r="F92" s="9">
        <v>33</v>
      </c>
      <c r="G92" s="11">
        <f t="shared" si="10"/>
        <v>3589000</v>
      </c>
      <c r="H92" s="34"/>
      <c r="I92" s="34"/>
      <c r="J92" s="34"/>
    </row>
    <row r="93" spans="1:10" x14ac:dyDescent="0.3">
      <c r="A93">
        <f t="shared" si="7"/>
        <v>91</v>
      </c>
      <c r="B93" t="str">
        <f t="shared" si="8"/>
        <v>T1</v>
      </c>
      <c r="C93" s="17">
        <f t="shared" si="9"/>
        <v>3764.5</v>
      </c>
      <c r="D93" s="14" t="s">
        <v>58</v>
      </c>
      <c r="E93" t="str">
        <f t="shared" si="12"/>
        <v>T1037643D20라이닝</v>
      </c>
      <c r="F93" s="9">
        <v>17</v>
      </c>
      <c r="G93" s="11">
        <f t="shared" si="10"/>
        <v>3606000</v>
      </c>
      <c r="H93" s="34"/>
      <c r="I93" s="34"/>
      <c r="J93" s="34"/>
    </row>
    <row r="94" spans="1:10" x14ac:dyDescent="0.3">
      <c r="A94">
        <f t="shared" si="7"/>
        <v>92</v>
      </c>
      <c r="B94" t="str">
        <f t="shared" si="8"/>
        <v>T1</v>
      </c>
      <c r="C94" s="17">
        <f t="shared" si="9"/>
        <v>3781.5</v>
      </c>
      <c r="D94" s="14" t="s">
        <v>70</v>
      </c>
      <c r="E94" t="str">
        <f t="shared" si="12"/>
        <v>T103781RP30라이닝</v>
      </c>
      <c r="F94" s="9">
        <v>20</v>
      </c>
      <c r="G94" s="11">
        <f t="shared" si="10"/>
        <v>3626000</v>
      </c>
      <c r="H94" s="34"/>
      <c r="I94" s="34"/>
      <c r="J94" s="34"/>
    </row>
    <row r="95" spans="1:10" x14ac:dyDescent="0.3">
      <c r="A95">
        <f t="shared" si="7"/>
        <v>93</v>
      </c>
      <c r="B95" t="str">
        <f t="shared" si="8"/>
        <v>T1</v>
      </c>
      <c r="C95" s="17">
        <f t="shared" si="9"/>
        <v>3801.5</v>
      </c>
      <c r="D95" s="14" t="s">
        <v>68</v>
      </c>
      <c r="E95" t="str">
        <f t="shared" si="12"/>
        <v>T1038013C20라이닝</v>
      </c>
      <c r="F95" s="9">
        <v>11</v>
      </c>
      <c r="G95" s="11">
        <f t="shared" si="10"/>
        <v>3637000</v>
      </c>
      <c r="H95" s="34"/>
      <c r="I95" s="34"/>
      <c r="J95" s="34"/>
    </row>
    <row r="96" spans="1:10" x14ac:dyDescent="0.3">
      <c r="A96">
        <f t="shared" si="7"/>
        <v>94</v>
      </c>
      <c r="B96" t="str">
        <f t="shared" si="8"/>
        <v>T1</v>
      </c>
      <c r="C96" s="17">
        <f t="shared" si="9"/>
        <v>3812.5</v>
      </c>
      <c r="D96" s="14" t="s">
        <v>72</v>
      </c>
      <c r="E96" t="str">
        <f t="shared" si="12"/>
        <v>T1038123C10라이닝</v>
      </c>
      <c r="F96" s="9">
        <v>20</v>
      </c>
      <c r="G96" s="11">
        <f t="shared" si="10"/>
        <v>3657000</v>
      </c>
      <c r="H96" s="34"/>
      <c r="I96" s="34"/>
      <c r="J96" s="34"/>
    </row>
    <row r="97" spans="1:10" x14ac:dyDescent="0.3">
      <c r="A97">
        <f t="shared" si="7"/>
        <v>95</v>
      </c>
      <c r="B97" t="str">
        <f t="shared" si="8"/>
        <v>T1</v>
      </c>
      <c r="C97" s="17">
        <f t="shared" si="9"/>
        <v>3832.5</v>
      </c>
      <c r="D97" s="14" t="s">
        <v>62</v>
      </c>
      <c r="E97" t="str">
        <f t="shared" si="12"/>
        <v>T1038323B20라이닝</v>
      </c>
      <c r="F97" s="9">
        <v>31</v>
      </c>
      <c r="G97" s="11">
        <f t="shared" si="10"/>
        <v>3688000</v>
      </c>
      <c r="H97" s="34"/>
      <c r="I97" s="34"/>
      <c r="J97" s="34"/>
    </row>
    <row r="98" spans="1:10" x14ac:dyDescent="0.3">
      <c r="A98">
        <f t="shared" si="7"/>
        <v>96</v>
      </c>
      <c r="B98" t="str">
        <f t="shared" si="8"/>
        <v>T1</v>
      </c>
      <c r="C98" s="17">
        <f t="shared" si="9"/>
        <v>3863.5</v>
      </c>
      <c r="D98" s="14" t="s">
        <v>72</v>
      </c>
      <c r="E98" t="str">
        <f t="shared" si="12"/>
        <v>T1038633C10라이닝</v>
      </c>
      <c r="F98" s="9">
        <v>18</v>
      </c>
      <c r="G98" s="11">
        <f t="shared" si="10"/>
        <v>3706000</v>
      </c>
      <c r="H98" s="34"/>
      <c r="I98" s="34"/>
      <c r="J98" s="34"/>
    </row>
    <row r="99" spans="1:10" x14ac:dyDescent="0.3">
      <c r="A99">
        <f t="shared" si="7"/>
        <v>97</v>
      </c>
      <c r="B99" t="str">
        <f t="shared" si="8"/>
        <v>T1</v>
      </c>
      <c r="C99" s="17">
        <f t="shared" si="9"/>
        <v>3881.5</v>
      </c>
      <c r="D99" s="14" t="s">
        <v>66</v>
      </c>
      <c r="E99" t="str">
        <f t="shared" si="12"/>
        <v>T1038813D10라이닝</v>
      </c>
      <c r="F99" s="9">
        <v>65</v>
      </c>
      <c r="G99" s="11">
        <f t="shared" si="10"/>
        <v>3771000</v>
      </c>
      <c r="H99" s="34"/>
      <c r="I99" s="34"/>
      <c r="J99" s="34"/>
    </row>
    <row r="100" spans="1:10" x14ac:dyDescent="0.3">
      <c r="A100">
        <f t="shared" si="7"/>
        <v>98</v>
      </c>
      <c r="B100" t="str">
        <f t="shared" si="8"/>
        <v>T1</v>
      </c>
      <c r="C100" s="17">
        <f t="shared" si="9"/>
        <v>3946.5</v>
      </c>
      <c r="D100" s="14" t="s">
        <v>70</v>
      </c>
      <c r="E100" t="str">
        <f t="shared" si="12"/>
        <v>T103946RP30라이닝</v>
      </c>
      <c r="F100" s="9">
        <v>20</v>
      </c>
      <c r="G100" s="11">
        <f t="shared" si="10"/>
        <v>3791000</v>
      </c>
      <c r="H100" s="34"/>
      <c r="I100" s="34"/>
      <c r="J100" s="34"/>
    </row>
    <row r="101" spans="1:10" x14ac:dyDescent="0.3">
      <c r="A101">
        <f t="shared" si="7"/>
        <v>99</v>
      </c>
      <c r="B101" t="str">
        <f t="shared" si="8"/>
        <v>T1</v>
      </c>
      <c r="C101" s="17">
        <f t="shared" si="9"/>
        <v>3966.5</v>
      </c>
      <c r="D101" s="14" t="s">
        <v>54</v>
      </c>
      <c r="E101" t="str">
        <f t="shared" si="12"/>
        <v>T1039663E10라이닝</v>
      </c>
      <c r="F101" s="9">
        <v>35</v>
      </c>
      <c r="G101" s="11">
        <f t="shared" si="10"/>
        <v>3826000</v>
      </c>
      <c r="H101" s="34"/>
      <c r="I101" s="34"/>
      <c r="J101" s="34"/>
    </row>
    <row r="102" spans="1:10" x14ac:dyDescent="0.3">
      <c r="A102">
        <f t="shared" si="7"/>
        <v>100</v>
      </c>
      <c r="B102" t="str">
        <f t="shared" si="8"/>
        <v>T1</v>
      </c>
      <c r="C102" s="17">
        <f t="shared" si="9"/>
        <v>4001.5</v>
      </c>
      <c r="D102" s="14" t="s">
        <v>68</v>
      </c>
      <c r="E102" t="str">
        <f t="shared" si="12"/>
        <v>T1040013C20라이닝</v>
      </c>
      <c r="F102" s="9">
        <v>45</v>
      </c>
      <c r="G102" s="11">
        <f t="shared" si="10"/>
        <v>3871000</v>
      </c>
      <c r="H102" s="34"/>
      <c r="I102" s="34"/>
      <c r="J102" s="34"/>
    </row>
    <row r="103" spans="1:10" x14ac:dyDescent="0.3">
      <c r="A103">
        <f t="shared" si="7"/>
        <v>101</v>
      </c>
      <c r="B103" t="str">
        <f t="shared" si="8"/>
        <v>T1</v>
      </c>
      <c r="C103" s="17">
        <f t="shared" si="9"/>
        <v>4046.5</v>
      </c>
      <c r="D103" s="14" t="s">
        <v>58</v>
      </c>
      <c r="E103" t="str">
        <f t="shared" si="12"/>
        <v>T1040463D20라이닝</v>
      </c>
      <c r="F103" s="9">
        <v>26</v>
      </c>
      <c r="G103" s="11">
        <f t="shared" si="10"/>
        <v>3897000</v>
      </c>
      <c r="H103" s="34"/>
      <c r="I103" s="34"/>
      <c r="J103" s="34"/>
    </row>
    <row r="104" spans="1:10" x14ac:dyDescent="0.3">
      <c r="A104">
        <f t="shared" si="7"/>
        <v>102</v>
      </c>
      <c r="B104" t="str">
        <f t="shared" si="8"/>
        <v>T1</v>
      </c>
      <c r="C104" s="17">
        <f t="shared" si="9"/>
        <v>4072.5</v>
      </c>
      <c r="D104" s="14" t="s">
        <v>56</v>
      </c>
      <c r="E104" t="str">
        <f t="shared" si="12"/>
        <v>T1040723E2A라이닝</v>
      </c>
      <c r="F104" s="9">
        <v>18.5</v>
      </c>
      <c r="G104" s="11">
        <f t="shared" si="10"/>
        <v>3915500</v>
      </c>
      <c r="H104" s="34"/>
      <c r="I104" s="34"/>
      <c r="J104" s="34"/>
    </row>
    <row r="105" spans="1:10" x14ac:dyDescent="0.3">
      <c r="A105">
        <f t="shared" si="7"/>
        <v>103</v>
      </c>
      <c r="B105" t="str">
        <f t="shared" si="8"/>
        <v>T1</v>
      </c>
      <c r="C105" s="17">
        <f t="shared" si="9"/>
        <v>4091</v>
      </c>
      <c r="D105" s="14" t="s">
        <v>88</v>
      </c>
      <c r="E105" t="str">
        <f t="shared" si="12"/>
        <v>T1040913RP3라이닝</v>
      </c>
      <c r="F105" s="9">
        <v>61</v>
      </c>
      <c r="G105" s="11">
        <f t="shared" si="10"/>
        <v>3976500</v>
      </c>
      <c r="H105" s="34"/>
      <c r="I105" s="34"/>
      <c r="J105" s="34"/>
    </row>
    <row r="106" spans="1:10" x14ac:dyDescent="0.3">
      <c r="A106">
        <f t="shared" si="7"/>
        <v>104</v>
      </c>
      <c r="B106" t="str">
        <f t="shared" si="8"/>
        <v>T1</v>
      </c>
      <c r="C106" s="17">
        <f t="shared" si="9"/>
        <v>4152</v>
      </c>
      <c r="D106" s="14" t="s">
        <v>74</v>
      </c>
      <c r="E106" t="str">
        <f t="shared" si="12"/>
        <v>T1041523E2B라이닝</v>
      </c>
      <c r="F106" s="9">
        <v>34.5</v>
      </c>
      <c r="G106" s="11">
        <f t="shared" si="10"/>
        <v>4011000</v>
      </c>
      <c r="H106" s="34"/>
      <c r="I106" s="34"/>
      <c r="J106" s="34"/>
    </row>
    <row r="107" spans="1:10" x14ac:dyDescent="0.3">
      <c r="A107">
        <f t="shared" si="7"/>
        <v>105</v>
      </c>
      <c r="B107" t="str">
        <f t="shared" si="8"/>
        <v>T1</v>
      </c>
      <c r="C107" s="17">
        <f t="shared" si="9"/>
        <v>4186.5</v>
      </c>
      <c r="D107" s="14" t="s">
        <v>56</v>
      </c>
      <c r="E107" t="str">
        <f t="shared" si="12"/>
        <v>T1041863E2A라이닝</v>
      </c>
      <c r="F107" s="9">
        <v>90</v>
      </c>
      <c r="G107" s="11">
        <f t="shared" si="10"/>
        <v>4101000</v>
      </c>
      <c r="H107" s="34"/>
      <c r="I107" s="34"/>
      <c r="J107" s="34"/>
    </row>
    <row r="108" spans="1:10" x14ac:dyDescent="0.3">
      <c r="A108">
        <f t="shared" si="7"/>
        <v>106</v>
      </c>
      <c r="B108" t="str">
        <f t="shared" si="8"/>
        <v>T1</v>
      </c>
      <c r="C108" s="17">
        <f t="shared" si="9"/>
        <v>4276.5</v>
      </c>
      <c r="D108" s="14" t="s">
        <v>70</v>
      </c>
      <c r="E108" t="str">
        <f t="shared" si="12"/>
        <v>T104276RP30라이닝</v>
      </c>
      <c r="F108" s="9">
        <v>20</v>
      </c>
      <c r="G108" s="11">
        <f t="shared" si="10"/>
        <v>4121000</v>
      </c>
      <c r="H108" s="34"/>
      <c r="I108" s="34"/>
      <c r="J108" s="34"/>
    </row>
    <row r="109" spans="1:10" x14ac:dyDescent="0.3">
      <c r="A109">
        <f t="shared" si="7"/>
        <v>107</v>
      </c>
      <c r="B109" t="str">
        <f t="shared" si="8"/>
        <v>T1</v>
      </c>
      <c r="C109" s="17">
        <f t="shared" si="9"/>
        <v>4296.5</v>
      </c>
      <c r="D109" s="14" t="s">
        <v>54</v>
      </c>
      <c r="E109" t="str">
        <f t="shared" si="12"/>
        <v>T1042963E10라이닝</v>
      </c>
      <c r="F109" s="9">
        <v>56</v>
      </c>
      <c r="G109" s="11">
        <f t="shared" si="10"/>
        <v>4177000</v>
      </c>
      <c r="H109" s="34"/>
      <c r="I109" s="34"/>
      <c r="J109" s="34"/>
    </row>
    <row r="110" spans="1:10" x14ac:dyDescent="0.3">
      <c r="A110">
        <f t="shared" si="7"/>
        <v>108</v>
      </c>
      <c r="B110" t="str">
        <f t="shared" si="8"/>
        <v>T1</v>
      </c>
      <c r="C110" s="17">
        <f t="shared" si="9"/>
        <v>4352.5</v>
      </c>
      <c r="D110" s="14" t="s">
        <v>72</v>
      </c>
      <c r="E110" t="str">
        <f t="shared" si="12"/>
        <v>T1043523C10라이닝</v>
      </c>
      <c r="F110" s="9">
        <v>89</v>
      </c>
      <c r="G110" s="11">
        <f t="shared" si="10"/>
        <v>4266000</v>
      </c>
      <c r="H110" s="34"/>
      <c r="I110" s="34"/>
      <c r="J110" s="34"/>
    </row>
    <row r="111" spans="1:10" x14ac:dyDescent="0.3">
      <c r="A111">
        <f t="shared" si="7"/>
        <v>109</v>
      </c>
      <c r="B111" t="str">
        <f t="shared" si="8"/>
        <v>T1</v>
      </c>
      <c r="C111" s="17">
        <f t="shared" si="9"/>
        <v>4441.5</v>
      </c>
      <c r="D111" s="14" t="s">
        <v>64</v>
      </c>
      <c r="E111" t="str">
        <f t="shared" si="12"/>
        <v>T104441RP20라이닝</v>
      </c>
      <c r="F111" s="9">
        <v>20</v>
      </c>
      <c r="G111" s="11">
        <f t="shared" si="10"/>
        <v>4286000</v>
      </c>
      <c r="H111" s="34"/>
      <c r="I111" s="34"/>
      <c r="J111" s="34"/>
    </row>
    <row r="112" spans="1:10" x14ac:dyDescent="0.3">
      <c r="A112">
        <f t="shared" si="7"/>
        <v>110</v>
      </c>
      <c r="B112" t="str">
        <f t="shared" si="8"/>
        <v>T1</v>
      </c>
      <c r="C112" s="17">
        <f t="shared" si="9"/>
        <v>4461.5</v>
      </c>
      <c r="D112" s="14" t="s">
        <v>66</v>
      </c>
      <c r="E112" t="str">
        <f t="shared" si="12"/>
        <v>T1044613D10라이닝</v>
      </c>
      <c r="F112" s="9">
        <v>41</v>
      </c>
      <c r="G112" s="11">
        <f t="shared" si="10"/>
        <v>4327000</v>
      </c>
      <c r="H112" s="34"/>
      <c r="I112" s="34"/>
      <c r="J112" s="34"/>
    </row>
    <row r="113" spans="1:10" x14ac:dyDescent="0.3">
      <c r="A113">
        <f t="shared" si="7"/>
        <v>111</v>
      </c>
      <c r="B113" t="str">
        <f t="shared" si="8"/>
        <v>T1</v>
      </c>
      <c r="C113" s="17">
        <f t="shared" si="9"/>
        <v>4502.5</v>
      </c>
      <c r="D113" s="14" t="s">
        <v>68</v>
      </c>
      <c r="E113" t="str">
        <f t="shared" si="12"/>
        <v>T1045023C20라이닝</v>
      </c>
      <c r="F113" s="9">
        <v>22</v>
      </c>
      <c r="G113" s="11">
        <f t="shared" si="10"/>
        <v>4349000</v>
      </c>
      <c r="H113" s="34"/>
      <c r="I113" s="34"/>
      <c r="J113" s="34"/>
    </row>
    <row r="114" spans="1:10" x14ac:dyDescent="0.3">
      <c r="A114">
        <f t="shared" si="7"/>
        <v>112</v>
      </c>
      <c r="B114" t="str">
        <f t="shared" si="8"/>
        <v>T1</v>
      </c>
      <c r="C114" s="17">
        <f t="shared" si="9"/>
        <v>4524.5</v>
      </c>
      <c r="D114" s="14" t="s">
        <v>62</v>
      </c>
      <c r="E114" t="str">
        <f t="shared" si="12"/>
        <v>T1045243B20라이닝</v>
      </c>
      <c r="F114" s="9">
        <v>13</v>
      </c>
      <c r="G114" s="11">
        <f t="shared" si="10"/>
        <v>4362000</v>
      </c>
      <c r="H114" s="34"/>
      <c r="I114" s="34"/>
      <c r="J114" s="34"/>
    </row>
    <row r="115" spans="1:10" x14ac:dyDescent="0.3">
      <c r="A115">
        <f t="shared" si="7"/>
        <v>113</v>
      </c>
      <c r="B115" t="str">
        <f t="shared" si="8"/>
        <v>T1</v>
      </c>
      <c r="C115" s="17">
        <f t="shared" si="9"/>
        <v>4537.5</v>
      </c>
      <c r="D115" s="14" t="s">
        <v>60</v>
      </c>
      <c r="E115" t="str">
        <f t="shared" si="12"/>
        <v>T1045373A00라이닝</v>
      </c>
      <c r="F115" s="9">
        <v>48.5</v>
      </c>
      <c r="G115" s="11">
        <f t="shared" si="10"/>
        <v>4410500</v>
      </c>
      <c r="H115" s="34"/>
      <c r="I115" s="34"/>
      <c r="J115" s="34"/>
    </row>
    <row r="116" spans="1:10" x14ac:dyDescent="0.3">
      <c r="A116">
        <f t="shared" si="7"/>
        <v>114</v>
      </c>
      <c r="B116" t="str">
        <f t="shared" si="8"/>
        <v>T1</v>
      </c>
      <c r="C116" s="17">
        <f t="shared" si="9"/>
        <v>4586</v>
      </c>
      <c r="D116" s="14" t="s">
        <v>90</v>
      </c>
      <c r="E116" t="str">
        <f t="shared" si="12"/>
        <v>T1045863RP1라이닝</v>
      </c>
      <c r="F116" s="9">
        <v>61</v>
      </c>
      <c r="G116" s="11">
        <f t="shared" si="10"/>
        <v>4471500</v>
      </c>
      <c r="H116" s="34"/>
      <c r="I116" s="34"/>
      <c r="J116" s="34"/>
    </row>
    <row r="117" spans="1:10" x14ac:dyDescent="0.3">
      <c r="A117">
        <f t="shared" si="7"/>
        <v>115</v>
      </c>
      <c r="B117" t="str">
        <f t="shared" si="8"/>
        <v>T1</v>
      </c>
      <c r="C117" s="17">
        <f t="shared" si="9"/>
        <v>4647</v>
      </c>
      <c r="D117" s="14" t="s">
        <v>60</v>
      </c>
      <c r="E117" t="str">
        <f t="shared" si="12"/>
        <v>T1046473A00라이닝</v>
      </c>
      <c r="F117" s="9">
        <v>124.5</v>
      </c>
      <c r="G117" s="11">
        <f t="shared" si="10"/>
        <v>4596000</v>
      </c>
      <c r="H117" s="34"/>
      <c r="I117" s="34"/>
      <c r="J117" s="34"/>
    </row>
    <row r="118" spans="1:10" x14ac:dyDescent="0.3">
      <c r="A118">
        <f t="shared" si="7"/>
        <v>116</v>
      </c>
      <c r="B118" t="str">
        <f t="shared" si="8"/>
        <v>T1</v>
      </c>
      <c r="C118" s="17">
        <f t="shared" si="9"/>
        <v>4771.5</v>
      </c>
      <c r="D118" s="14" t="s">
        <v>76</v>
      </c>
      <c r="E118" t="str">
        <f t="shared" si="12"/>
        <v>T104771RP10라이닝</v>
      </c>
      <c r="F118" s="9">
        <v>20</v>
      </c>
      <c r="G118" s="11">
        <f t="shared" si="10"/>
        <v>4616000</v>
      </c>
      <c r="H118" s="34"/>
      <c r="I118" s="34"/>
      <c r="J118" s="34"/>
    </row>
    <row r="119" spans="1:10" x14ac:dyDescent="0.3">
      <c r="A119">
        <f t="shared" si="7"/>
        <v>117</v>
      </c>
      <c r="B119" t="str">
        <f t="shared" si="8"/>
        <v>T1</v>
      </c>
      <c r="C119" s="17">
        <f t="shared" si="9"/>
        <v>4791.5</v>
      </c>
      <c r="D119" s="14" t="s">
        <v>60</v>
      </c>
      <c r="E119" t="str">
        <f t="shared" si="12"/>
        <v>T1047913A00라이닝</v>
      </c>
      <c r="F119" s="9">
        <v>64</v>
      </c>
      <c r="G119" s="11">
        <f t="shared" si="10"/>
        <v>4680000</v>
      </c>
      <c r="H119" s="34"/>
      <c r="I119" s="34"/>
      <c r="J119" s="34"/>
    </row>
    <row r="120" spans="1:10" x14ac:dyDescent="0.3">
      <c r="A120">
        <f t="shared" si="7"/>
        <v>118</v>
      </c>
      <c r="B120" t="str">
        <f t="shared" si="8"/>
        <v>T1</v>
      </c>
      <c r="C120" s="17">
        <f t="shared" si="9"/>
        <v>4855.5</v>
      </c>
      <c r="D120" s="14" t="s">
        <v>78</v>
      </c>
      <c r="E120" t="str">
        <f t="shared" si="12"/>
        <v>T1048553B10라이닝</v>
      </c>
      <c r="F120" s="9">
        <v>44</v>
      </c>
      <c r="G120" s="11">
        <f t="shared" si="10"/>
        <v>4724000</v>
      </c>
      <c r="H120" s="34"/>
      <c r="I120" s="34"/>
      <c r="J120" s="34"/>
    </row>
    <row r="121" spans="1:10" x14ac:dyDescent="0.3">
      <c r="A121">
        <f t="shared" si="7"/>
        <v>119</v>
      </c>
      <c r="B121" t="str">
        <f t="shared" si="8"/>
        <v>T1</v>
      </c>
      <c r="C121" s="17">
        <f t="shared" si="9"/>
        <v>4899.5</v>
      </c>
      <c r="D121" s="14" t="s">
        <v>62</v>
      </c>
      <c r="E121" t="str">
        <f t="shared" si="12"/>
        <v>T1048993B20라이닝</v>
      </c>
      <c r="F121" s="9">
        <v>37</v>
      </c>
      <c r="G121" s="11">
        <f t="shared" si="10"/>
        <v>4761000</v>
      </c>
      <c r="H121" s="34"/>
      <c r="I121" s="34"/>
      <c r="J121" s="34"/>
    </row>
    <row r="122" spans="1:10" x14ac:dyDescent="0.3">
      <c r="A122">
        <f t="shared" si="7"/>
        <v>120</v>
      </c>
      <c r="B122" t="str">
        <f t="shared" si="8"/>
        <v>T1</v>
      </c>
      <c r="C122" s="17">
        <f t="shared" si="9"/>
        <v>4936.5</v>
      </c>
      <c r="D122" s="14" t="s">
        <v>76</v>
      </c>
      <c r="E122" t="str">
        <f t="shared" si="12"/>
        <v>T104936RP10라이닝</v>
      </c>
      <c r="F122" s="9">
        <v>20</v>
      </c>
      <c r="G122" s="11">
        <f t="shared" si="10"/>
        <v>4781000</v>
      </c>
      <c r="H122" s="34"/>
      <c r="I122" s="34"/>
      <c r="J122" s="34"/>
    </row>
    <row r="123" spans="1:10" x14ac:dyDescent="0.3">
      <c r="A123">
        <f t="shared" si="7"/>
        <v>121</v>
      </c>
      <c r="B123" t="str">
        <f t="shared" si="8"/>
        <v>T1</v>
      </c>
      <c r="C123" s="17">
        <f t="shared" si="9"/>
        <v>4956.5</v>
      </c>
      <c r="D123" s="14" t="s">
        <v>62</v>
      </c>
      <c r="E123" t="str">
        <f t="shared" si="12"/>
        <v>T1049563B20라이닝</v>
      </c>
      <c r="F123" s="9">
        <v>10</v>
      </c>
      <c r="G123" s="11">
        <f t="shared" si="10"/>
        <v>4791000</v>
      </c>
      <c r="H123" s="34"/>
      <c r="I123" s="34"/>
      <c r="J123" s="34"/>
    </row>
    <row r="124" spans="1:10" x14ac:dyDescent="0.3">
      <c r="A124">
        <f t="shared" si="7"/>
        <v>122</v>
      </c>
      <c r="B124" t="str">
        <f t="shared" si="8"/>
        <v>T1</v>
      </c>
      <c r="C124" s="17">
        <f t="shared" si="9"/>
        <v>4966.5</v>
      </c>
      <c r="D124" s="14" t="s">
        <v>78</v>
      </c>
      <c r="E124" t="str">
        <f t="shared" si="12"/>
        <v>T1049663B10라이닝</v>
      </c>
      <c r="F124" s="9">
        <v>17</v>
      </c>
      <c r="G124" s="11">
        <f t="shared" si="10"/>
        <v>4808000</v>
      </c>
      <c r="H124" s="34"/>
      <c r="I124" s="34"/>
      <c r="J124" s="34"/>
    </row>
    <row r="125" spans="1:10" x14ac:dyDescent="0.3">
      <c r="A125">
        <f t="shared" si="7"/>
        <v>123</v>
      </c>
      <c r="B125" t="str">
        <f t="shared" si="8"/>
        <v>T1</v>
      </c>
      <c r="C125" s="17">
        <f t="shared" si="9"/>
        <v>4983.5</v>
      </c>
      <c r="D125" s="14" t="s">
        <v>60</v>
      </c>
      <c r="E125" t="str">
        <f t="shared" si="12"/>
        <v>T1049833A00라이닝</v>
      </c>
      <c r="F125" s="9">
        <v>102.5</v>
      </c>
      <c r="G125" s="11">
        <f t="shared" si="10"/>
        <v>4910500</v>
      </c>
      <c r="H125" s="34"/>
      <c r="I125" s="34"/>
      <c r="J125" s="34"/>
    </row>
    <row r="126" spans="1:10" x14ac:dyDescent="0.3">
      <c r="A126">
        <f t="shared" si="7"/>
        <v>124</v>
      </c>
      <c r="B126" t="str">
        <f t="shared" si="8"/>
        <v>T1</v>
      </c>
      <c r="C126" s="17">
        <f t="shared" si="9"/>
        <v>5086</v>
      </c>
      <c r="D126" s="14" t="s">
        <v>90</v>
      </c>
      <c r="E126" t="str">
        <f t="shared" si="12"/>
        <v>T1050863RP1라이닝</v>
      </c>
      <c r="F126" s="9">
        <v>61</v>
      </c>
      <c r="G126" s="11">
        <f t="shared" si="10"/>
        <v>4971500</v>
      </c>
      <c r="H126" s="34"/>
      <c r="I126" s="34"/>
      <c r="J126" s="34"/>
    </row>
    <row r="127" spans="1:10" x14ac:dyDescent="0.3">
      <c r="A127">
        <f t="shared" si="7"/>
        <v>125</v>
      </c>
      <c r="B127" t="str">
        <f t="shared" si="8"/>
        <v>T1</v>
      </c>
      <c r="C127" s="17">
        <f t="shared" si="9"/>
        <v>5147</v>
      </c>
      <c r="D127" s="14" t="s">
        <v>60</v>
      </c>
      <c r="E127" t="str">
        <f t="shared" si="12"/>
        <v>T1051473A00라이닝</v>
      </c>
      <c r="F127" s="9">
        <v>39.5</v>
      </c>
      <c r="G127" s="11">
        <f t="shared" si="10"/>
        <v>5011000</v>
      </c>
      <c r="H127" s="34"/>
      <c r="I127" s="34"/>
      <c r="J127" s="34"/>
    </row>
    <row r="128" spans="1:10" x14ac:dyDescent="0.3">
      <c r="A128">
        <f t="shared" si="7"/>
        <v>126</v>
      </c>
      <c r="B128" t="str">
        <f t="shared" si="8"/>
        <v>T1</v>
      </c>
      <c r="C128" s="17">
        <f t="shared" si="9"/>
        <v>5186.5</v>
      </c>
      <c r="D128" s="14" t="s">
        <v>62</v>
      </c>
      <c r="E128" t="str">
        <f t="shared" si="12"/>
        <v>T1051863B20라이닝</v>
      </c>
      <c r="F128" s="9">
        <v>18</v>
      </c>
      <c r="G128" s="11">
        <f t="shared" si="10"/>
        <v>5029000</v>
      </c>
      <c r="H128" s="34"/>
      <c r="I128" s="34"/>
      <c r="J128" s="34"/>
    </row>
    <row r="129" spans="1:11" x14ac:dyDescent="0.3">
      <c r="A129">
        <f t="shared" si="7"/>
        <v>127</v>
      </c>
      <c r="B129" t="str">
        <f t="shared" si="8"/>
        <v>T1</v>
      </c>
      <c r="C129" s="17">
        <f t="shared" si="9"/>
        <v>5204.5</v>
      </c>
      <c r="D129" s="14" t="s">
        <v>72</v>
      </c>
      <c r="E129" t="str">
        <f t="shared" si="12"/>
        <v>T1052043C10라이닝</v>
      </c>
      <c r="F129" s="9">
        <v>62</v>
      </c>
      <c r="G129" s="11">
        <f t="shared" si="10"/>
        <v>5091000</v>
      </c>
      <c r="H129" s="34"/>
      <c r="I129" s="34"/>
      <c r="J129" s="34"/>
    </row>
    <row r="130" spans="1:11" x14ac:dyDescent="0.3">
      <c r="A130">
        <f t="shared" si="7"/>
        <v>128</v>
      </c>
      <c r="B130" t="str">
        <f t="shared" si="8"/>
        <v>T1</v>
      </c>
      <c r="C130" s="17">
        <f t="shared" si="9"/>
        <v>5266.5</v>
      </c>
      <c r="D130" s="14" t="s">
        <v>64</v>
      </c>
      <c r="E130" t="str">
        <f t="shared" si="12"/>
        <v>T105266RP20라이닝</v>
      </c>
      <c r="F130" s="9">
        <v>20</v>
      </c>
      <c r="G130" s="11">
        <f t="shared" si="10"/>
        <v>5111000</v>
      </c>
      <c r="H130" s="34"/>
      <c r="I130" s="34"/>
      <c r="J130" s="34"/>
    </row>
    <row r="131" spans="1:11" x14ac:dyDescent="0.3">
      <c r="A131">
        <f t="shared" si="7"/>
        <v>129</v>
      </c>
      <c r="B131" t="str">
        <f t="shared" si="8"/>
        <v>T1</v>
      </c>
      <c r="C131" s="17">
        <f t="shared" si="9"/>
        <v>5286.5</v>
      </c>
      <c r="D131" s="14" t="s">
        <v>66</v>
      </c>
      <c r="E131" t="str">
        <f t="shared" si="12"/>
        <v>T1052863D10라이닝</v>
      </c>
      <c r="F131" s="9">
        <v>57</v>
      </c>
      <c r="G131" s="11">
        <f t="shared" si="10"/>
        <v>5168000</v>
      </c>
      <c r="H131" s="34"/>
      <c r="I131" s="34"/>
      <c r="J131" s="34"/>
    </row>
    <row r="132" spans="1:11" x14ac:dyDescent="0.3">
      <c r="A132">
        <f t="shared" ref="A132:A195" si="13">A131+1</f>
        <v>130</v>
      </c>
      <c r="B132" t="str">
        <f t="shared" ref="B132:B195" si="14">B131</f>
        <v>T1</v>
      </c>
      <c r="C132" s="17">
        <f t="shared" ref="C132:C195" si="15">C131+F131</f>
        <v>5343.5</v>
      </c>
      <c r="D132" s="14" t="s">
        <v>68</v>
      </c>
      <c r="E132" t="str">
        <f t="shared" si="12"/>
        <v>T1053433C20라이닝</v>
      </c>
      <c r="F132" s="9">
        <v>32</v>
      </c>
      <c r="G132" s="11">
        <f t="shared" si="10"/>
        <v>5200000</v>
      </c>
      <c r="H132" s="34"/>
      <c r="I132" s="34"/>
      <c r="J132" s="34"/>
    </row>
    <row r="133" spans="1:11" x14ac:dyDescent="0.3">
      <c r="A133">
        <f t="shared" si="13"/>
        <v>131</v>
      </c>
      <c r="B133" t="str">
        <f t="shared" si="14"/>
        <v>T1</v>
      </c>
      <c r="C133" s="17">
        <f t="shared" si="15"/>
        <v>5375.5</v>
      </c>
      <c r="D133" s="14" t="s">
        <v>66</v>
      </c>
      <c r="E133" t="str">
        <f t="shared" si="12"/>
        <v>T1053753D10라이닝</v>
      </c>
      <c r="F133" s="9">
        <v>21</v>
      </c>
      <c r="G133" s="11">
        <f t="shared" ref="G133:G196" si="16">G132+F133*1000</f>
        <v>5221000</v>
      </c>
      <c r="H133" s="34"/>
      <c r="I133" s="34"/>
      <c r="J133" s="34"/>
    </row>
    <row r="134" spans="1:11" x14ac:dyDescent="0.3">
      <c r="A134">
        <f t="shared" si="13"/>
        <v>132</v>
      </c>
      <c r="B134" t="str">
        <f t="shared" si="14"/>
        <v>T1</v>
      </c>
      <c r="C134" s="17">
        <f t="shared" si="15"/>
        <v>5396.5</v>
      </c>
      <c r="D134" s="14" t="s">
        <v>58</v>
      </c>
      <c r="E134" t="str">
        <f t="shared" si="12"/>
        <v>T1053963D20라이닝</v>
      </c>
      <c r="F134" s="9">
        <v>16</v>
      </c>
      <c r="G134" s="11">
        <f t="shared" si="16"/>
        <v>5237000</v>
      </c>
      <c r="H134" s="34"/>
      <c r="I134" s="34"/>
      <c r="J134" s="34"/>
    </row>
    <row r="135" spans="1:11" x14ac:dyDescent="0.3">
      <c r="A135">
        <f t="shared" si="13"/>
        <v>133</v>
      </c>
      <c r="B135" t="str">
        <f t="shared" si="14"/>
        <v>T1</v>
      </c>
      <c r="C135" s="17">
        <f t="shared" si="15"/>
        <v>5412.5</v>
      </c>
      <c r="D135" s="14" t="s">
        <v>54</v>
      </c>
      <c r="E135" t="str">
        <f t="shared" si="12"/>
        <v>T1054123E10라이닝</v>
      </c>
      <c r="F135" s="9">
        <v>19</v>
      </c>
      <c r="G135" s="11">
        <f t="shared" si="16"/>
        <v>5256000</v>
      </c>
      <c r="H135" s="34"/>
      <c r="I135" s="34"/>
      <c r="J135" s="34"/>
    </row>
    <row r="136" spans="1:11" x14ac:dyDescent="0.3">
      <c r="A136">
        <f t="shared" si="13"/>
        <v>134</v>
      </c>
      <c r="B136" t="str">
        <f t="shared" si="14"/>
        <v>T1</v>
      </c>
      <c r="C136" s="17">
        <f t="shared" si="15"/>
        <v>5431.5</v>
      </c>
      <c r="D136" s="14" t="s">
        <v>70</v>
      </c>
      <c r="E136" t="str">
        <f t="shared" si="12"/>
        <v>T105431RP30라이닝</v>
      </c>
      <c r="F136" s="9">
        <v>20</v>
      </c>
      <c r="G136" s="11">
        <f t="shared" si="16"/>
        <v>5276000</v>
      </c>
      <c r="H136" s="34"/>
      <c r="I136" s="34"/>
      <c r="J136" s="34"/>
    </row>
    <row r="137" spans="1:11" x14ac:dyDescent="0.3">
      <c r="A137">
        <f t="shared" si="13"/>
        <v>135</v>
      </c>
      <c r="B137" t="str">
        <f t="shared" si="14"/>
        <v>T1</v>
      </c>
      <c r="C137" s="17">
        <f t="shared" si="15"/>
        <v>5451.5</v>
      </c>
      <c r="D137" s="14" t="s">
        <v>58</v>
      </c>
      <c r="E137" t="str">
        <f t="shared" si="12"/>
        <v>T1054513D20라이닝</v>
      </c>
      <c r="F137" s="9">
        <v>24</v>
      </c>
      <c r="G137" s="11">
        <f t="shared" si="16"/>
        <v>5300000</v>
      </c>
      <c r="H137" s="34"/>
      <c r="I137" s="34"/>
      <c r="J137" s="34"/>
    </row>
    <row r="138" spans="1:11" x14ac:dyDescent="0.3">
      <c r="A138">
        <f t="shared" si="13"/>
        <v>136</v>
      </c>
      <c r="B138" t="str">
        <f t="shared" si="14"/>
        <v>T1</v>
      </c>
      <c r="C138" s="17">
        <f t="shared" si="15"/>
        <v>5475.5</v>
      </c>
      <c r="D138" s="14" t="s">
        <v>66</v>
      </c>
      <c r="E138" t="str">
        <f t="shared" si="12"/>
        <v>T1054753D10라이닝</v>
      </c>
      <c r="F138" s="9">
        <v>97.5</v>
      </c>
      <c r="G138" s="11">
        <f t="shared" si="16"/>
        <v>5397500</v>
      </c>
      <c r="H138" s="34"/>
      <c r="I138" s="34"/>
      <c r="J138" s="34"/>
    </row>
    <row r="139" spans="1:11" x14ac:dyDescent="0.3">
      <c r="A139">
        <f t="shared" si="13"/>
        <v>137</v>
      </c>
      <c r="B139" t="str">
        <f t="shared" si="14"/>
        <v>T1</v>
      </c>
      <c r="C139" s="17">
        <f t="shared" si="15"/>
        <v>5573</v>
      </c>
      <c r="D139" s="14" t="s">
        <v>88</v>
      </c>
      <c r="E139" t="str">
        <f t="shared" si="12"/>
        <v>T1055733RP3라이닝</v>
      </c>
      <c r="F139" s="9">
        <v>61</v>
      </c>
      <c r="G139" s="11">
        <f t="shared" si="16"/>
        <v>5458500</v>
      </c>
      <c r="H139" s="34"/>
      <c r="I139" s="34"/>
      <c r="J139" s="34"/>
      <c r="K139" t="s">
        <v>93</v>
      </c>
    </row>
    <row r="140" spans="1:11" x14ac:dyDescent="0.3">
      <c r="A140">
        <f t="shared" si="13"/>
        <v>138</v>
      </c>
      <c r="B140" t="str">
        <f t="shared" si="14"/>
        <v>T1</v>
      </c>
      <c r="C140" s="17">
        <f t="shared" si="15"/>
        <v>5634</v>
      </c>
      <c r="D140" s="14" t="s">
        <v>72</v>
      </c>
      <c r="E140" t="str">
        <f t="shared" si="12"/>
        <v>T1056343C10라이닝</v>
      </c>
      <c r="F140" s="9">
        <v>30.5</v>
      </c>
      <c r="G140" s="11">
        <f t="shared" si="16"/>
        <v>5489000</v>
      </c>
      <c r="H140" s="34"/>
      <c r="I140" s="34"/>
      <c r="J140" s="34"/>
    </row>
    <row r="141" spans="1:11" x14ac:dyDescent="0.3">
      <c r="A141">
        <f t="shared" si="13"/>
        <v>139</v>
      </c>
      <c r="B141" t="str">
        <f t="shared" si="14"/>
        <v>T1</v>
      </c>
      <c r="C141" s="17">
        <f t="shared" si="15"/>
        <v>5664.5</v>
      </c>
      <c r="D141" s="14" t="s">
        <v>66</v>
      </c>
      <c r="E141" t="str">
        <f t="shared" si="12"/>
        <v>T1056643D10라이닝</v>
      </c>
      <c r="F141" s="9">
        <v>19</v>
      </c>
      <c r="G141" s="11">
        <f t="shared" si="16"/>
        <v>5508000</v>
      </c>
      <c r="H141" s="34"/>
      <c r="I141" s="34"/>
      <c r="J141" s="34"/>
    </row>
    <row r="142" spans="1:11" x14ac:dyDescent="0.3">
      <c r="A142">
        <f t="shared" si="13"/>
        <v>140</v>
      </c>
      <c r="B142" t="str">
        <f t="shared" si="14"/>
        <v>T1</v>
      </c>
      <c r="C142" s="17">
        <f t="shared" si="15"/>
        <v>5683.5</v>
      </c>
      <c r="D142" s="14" t="s">
        <v>54</v>
      </c>
      <c r="E142" t="str">
        <f t="shared" si="12"/>
        <v>T1056833E10라이닝</v>
      </c>
      <c r="F142" s="9">
        <v>14</v>
      </c>
      <c r="G142" s="11">
        <f t="shared" si="16"/>
        <v>5522000</v>
      </c>
      <c r="H142" s="34"/>
      <c r="I142" s="34"/>
      <c r="J142" s="34"/>
    </row>
    <row r="143" spans="1:11" x14ac:dyDescent="0.3">
      <c r="A143">
        <f t="shared" si="13"/>
        <v>141</v>
      </c>
      <c r="B143" t="str">
        <f t="shared" si="14"/>
        <v>T1</v>
      </c>
      <c r="C143" s="17">
        <f t="shared" si="15"/>
        <v>5697.5</v>
      </c>
      <c r="D143" s="14" t="s">
        <v>56</v>
      </c>
      <c r="E143" t="str">
        <f t="shared" si="12"/>
        <v>T1056973E2A라이닝</v>
      </c>
      <c r="F143" s="9">
        <v>28</v>
      </c>
      <c r="G143" s="11">
        <f t="shared" si="16"/>
        <v>5550000</v>
      </c>
      <c r="H143" s="34"/>
      <c r="I143" s="34"/>
      <c r="J143" s="34"/>
    </row>
    <row r="144" spans="1:11" x14ac:dyDescent="0.3">
      <c r="A144">
        <f t="shared" si="13"/>
        <v>142</v>
      </c>
      <c r="B144" t="str">
        <f t="shared" si="14"/>
        <v>T1</v>
      </c>
      <c r="C144" s="17">
        <f t="shared" si="15"/>
        <v>5725.5</v>
      </c>
      <c r="D144" s="14" t="s">
        <v>58</v>
      </c>
      <c r="E144" t="str">
        <f t="shared" si="12"/>
        <v>T1057253D20라이닝</v>
      </c>
      <c r="F144" s="9">
        <v>15</v>
      </c>
      <c r="G144" s="11">
        <f t="shared" si="16"/>
        <v>5565000</v>
      </c>
      <c r="H144" s="34"/>
      <c r="I144" s="34"/>
      <c r="J144" s="34"/>
    </row>
    <row r="145" spans="1:11" x14ac:dyDescent="0.3">
      <c r="A145">
        <f t="shared" si="13"/>
        <v>143</v>
      </c>
      <c r="B145" t="str">
        <f t="shared" si="14"/>
        <v>T1</v>
      </c>
      <c r="C145" s="17">
        <f t="shared" si="15"/>
        <v>5740.5</v>
      </c>
      <c r="D145" s="14" t="s">
        <v>68</v>
      </c>
      <c r="E145" t="str">
        <f t="shared" si="12"/>
        <v>T1057403C20라이닝</v>
      </c>
      <c r="F145" s="9">
        <v>12</v>
      </c>
      <c r="G145" s="11">
        <f t="shared" si="16"/>
        <v>5577000</v>
      </c>
      <c r="H145" s="34"/>
      <c r="I145" s="34"/>
      <c r="J145" s="34"/>
    </row>
    <row r="146" spans="1:11" x14ac:dyDescent="0.3">
      <c r="A146">
        <f t="shared" si="13"/>
        <v>144</v>
      </c>
      <c r="B146" t="str">
        <f t="shared" si="14"/>
        <v>T1</v>
      </c>
      <c r="C146" s="17">
        <f t="shared" si="15"/>
        <v>5752.5</v>
      </c>
      <c r="D146" s="14" t="s">
        <v>62</v>
      </c>
      <c r="E146" t="str">
        <f t="shared" si="12"/>
        <v>T1057523B20라이닝</v>
      </c>
      <c r="F146" s="9">
        <v>9</v>
      </c>
      <c r="G146" s="11">
        <f t="shared" si="16"/>
        <v>5586000</v>
      </c>
      <c r="H146" s="34"/>
      <c r="I146" s="34"/>
      <c r="J146" s="34"/>
    </row>
    <row r="147" spans="1:11" x14ac:dyDescent="0.3">
      <c r="A147">
        <f t="shared" si="13"/>
        <v>145</v>
      </c>
      <c r="B147" t="str">
        <f t="shared" si="14"/>
        <v>T1</v>
      </c>
      <c r="C147" s="17">
        <f t="shared" si="15"/>
        <v>5761.5</v>
      </c>
      <c r="D147" s="14" t="s">
        <v>76</v>
      </c>
      <c r="E147" t="str">
        <f t="shared" si="12"/>
        <v>T105761RP10라이닝</v>
      </c>
      <c r="F147" s="9">
        <v>20</v>
      </c>
      <c r="G147" s="11">
        <f t="shared" si="16"/>
        <v>5606000</v>
      </c>
      <c r="H147" s="34"/>
      <c r="I147" s="34"/>
      <c r="J147" s="34"/>
    </row>
    <row r="148" spans="1:11" x14ac:dyDescent="0.3">
      <c r="A148">
        <f t="shared" si="13"/>
        <v>146</v>
      </c>
      <c r="B148" t="str">
        <f t="shared" si="14"/>
        <v>T1</v>
      </c>
      <c r="C148" s="17">
        <f t="shared" si="15"/>
        <v>5781.5</v>
      </c>
      <c r="D148" s="14" t="s">
        <v>60</v>
      </c>
      <c r="E148" t="str">
        <f t="shared" si="12"/>
        <v>T1057813A00라이닝</v>
      </c>
      <c r="F148" s="9">
        <v>50</v>
      </c>
      <c r="G148" s="11">
        <f t="shared" si="16"/>
        <v>5656000</v>
      </c>
      <c r="H148" s="34"/>
      <c r="I148" s="34"/>
      <c r="J148" s="34"/>
    </row>
    <row r="149" spans="1:11" x14ac:dyDescent="0.3">
      <c r="A149">
        <f t="shared" si="13"/>
        <v>147</v>
      </c>
      <c r="B149" t="str">
        <f t="shared" si="14"/>
        <v>T1</v>
      </c>
      <c r="C149" s="17">
        <f t="shared" si="15"/>
        <v>5831.5</v>
      </c>
      <c r="D149" s="14" t="s">
        <v>62</v>
      </c>
      <c r="E149" t="str">
        <f t="shared" si="12"/>
        <v>T1058313B20라이닝</v>
      </c>
      <c r="F149" s="9">
        <v>18</v>
      </c>
      <c r="G149" s="11">
        <f t="shared" si="16"/>
        <v>5674000</v>
      </c>
      <c r="H149" s="34"/>
      <c r="I149" s="34"/>
      <c r="J149" s="34"/>
    </row>
    <row r="150" spans="1:11" x14ac:dyDescent="0.3">
      <c r="A150">
        <f t="shared" si="13"/>
        <v>148</v>
      </c>
      <c r="B150" t="str">
        <f t="shared" si="14"/>
        <v>T1</v>
      </c>
      <c r="C150" s="17">
        <f t="shared" si="15"/>
        <v>5849.5</v>
      </c>
      <c r="D150" s="14" t="s">
        <v>68</v>
      </c>
      <c r="E150" t="str">
        <f t="shared" si="12"/>
        <v>T1058493C20라이닝</v>
      </c>
      <c r="F150" s="9">
        <v>14</v>
      </c>
      <c r="G150" s="11">
        <f t="shared" si="16"/>
        <v>5688000</v>
      </c>
      <c r="H150" s="34"/>
      <c r="I150" s="34"/>
      <c r="J150" s="34"/>
    </row>
    <row r="151" spans="1:11" x14ac:dyDescent="0.3">
      <c r="A151">
        <f t="shared" si="13"/>
        <v>149</v>
      </c>
      <c r="B151" t="str">
        <f t="shared" si="14"/>
        <v>T1</v>
      </c>
      <c r="C151" s="17">
        <f t="shared" si="15"/>
        <v>5863.5</v>
      </c>
      <c r="D151" s="14" t="s">
        <v>58</v>
      </c>
      <c r="E151" t="str">
        <f t="shared" si="12"/>
        <v>T1058633D20라이닝</v>
      </c>
      <c r="F151" s="9">
        <v>17</v>
      </c>
      <c r="G151" s="11">
        <f t="shared" si="16"/>
        <v>5705000</v>
      </c>
      <c r="H151" s="34"/>
      <c r="I151" s="34"/>
      <c r="J151" s="34"/>
    </row>
    <row r="152" spans="1:11" x14ac:dyDescent="0.3">
      <c r="A152">
        <f t="shared" si="13"/>
        <v>150</v>
      </c>
      <c r="B152" t="str">
        <f t="shared" si="14"/>
        <v>T1</v>
      </c>
      <c r="C152" s="17">
        <f t="shared" si="15"/>
        <v>5880.5</v>
      </c>
      <c r="D152" s="14" t="s">
        <v>56</v>
      </c>
      <c r="E152" t="str">
        <f t="shared" si="12"/>
        <v>T1058803E2A라이닝</v>
      </c>
      <c r="F152" s="9">
        <v>46</v>
      </c>
      <c r="G152" s="11">
        <f t="shared" si="16"/>
        <v>5751000</v>
      </c>
      <c r="H152" s="34"/>
      <c r="I152" s="34"/>
      <c r="J152" s="34"/>
    </row>
    <row r="153" spans="1:11" x14ac:dyDescent="0.3">
      <c r="A153">
        <f t="shared" si="13"/>
        <v>151</v>
      </c>
      <c r="B153" t="str">
        <f t="shared" si="14"/>
        <v>T1</v>
      </c>
      <c r="C153" s="17">
        <f t="shared" si="15"/>
        <v>5926.5</v>
      </c>
      <c r="D153" s="14" t="s">
        <v>70</v>
      </c>
      <c r="E153" t="str">
        <f t="shared" si="12"/>
        <v>T105926RP30라이닝</v>
      </c>
      <c r="F153" s="9">
        <v>20</v>
      </c>
      <c r="G153" s="11">
        <f t="shared" si="16"/>
        <v>5771000</v>
      </c>
      <c r="H153" s="34"/>
      <c r="I153" s="34"/>
      <c r="J153" s="34"/>
    </row>
    <row r="154" spans="1:11" x14ac:dyDescent="0.3">
      <c r="A154">
        <f t="shared" si="13"/>
        <v>152</v>
      </c>
      <c r="B154" t="str">
        <f t="shared" si="14"/>
        <v>T1</v>
      </c>
      <c r="C154" s="17">
        <f t="shared" si="15"/>
        <v>5946.5</v>
      </c>
      <c r="D154" s="14" t="s">
        <v>66</v>
      </c>
      <c r="E154" t="str">
        <f t="shared" si="12"/>
        <v>T1059463D10라이닝</v>
      </c>
      <c r="F154" s="9">
        <v>18</v>
      </c>
      <c r="G154" s="11">
        <f t="shared" si="16"/>
        <v>5789000</v>
      </c>
      <c r="H154" s="34"/>
      <c r="I154" s="34"/>
      <c r="J154" s="34"/>
    </row>
    <row r="155" spans="1:11" x14ac:dyDescent="0.3">
      <c r="A155">
        <f t="shared" si="13"/>
        <v>153</v>
      </c>
      <c r="B155" t="str">
        <f t="shared" si="14"/>
        <v>T1</v>
      </c>
      <c r="C155" s="17">
        <f t="shared" si="15"/>
        <v>5964.5</v>
      </c>
      <c r="D155" s="14" t="s">
        <v>68</v>
      </c>
      <c r="E155" t="str">
        <f t="shared" si="12"/>
        <v>T1059643C20라이닝</v>
      </c>
      <c r="F155" s="9">
        <v>10.6</v>
      </c>
      <c r="G155" s="11">
        <f t="shared" si="16"/>
        <v>5799600</v>
      </c>
      <c r="H155" s="34"/>
      <c r="I155" s="34"/>
      <c r="J155" s="34"/>
    </row>
    <row r="156" spans="1:11" x14ac:dyDescent="0.3">
      <c r="A156">
        <f t="shared" si="13"/>
        <v>154</v>
      </c>
      <c r="B156" t="str">
        <f t="shared" si="14"/>
        <v>T1</v>
      </c>
      <c r="C156" s="17">
        <f t="shared" si="15"/>
        <v>5975.1</v>
      </c>
      <c r="D156" s="14" t="s">
        <v>91</v>
      </c>
      <c r="E156" t="str">
        <f t="shared" si="12"/>
        <v>T105975ERP1라이닝</v>
      </c>
      <c r="F156" s="9">
        <f>144.655</f>
        <v>144.655</v>
      </c>
      <c r="G156" s="11">
        <f t="shared" si="16"/>
        <v>5944255</v>
      </c>
      <c r="H156" s="34"/>
      <c r="I156" s="34"/>
      <c r="J156" s="34"/>
      <c r="K156" t="s">
        <v>94</v>
      </c>
    </row>
    <row r="157" spans="1:11" x14ac:dyDescent="0.3">
      <c r="A157">
        <f t="shared" si="13"/>
        <v>155</v>
      </c>
      <c r="B157" t="str">
        <f t="shared" si="14"/>
        <v>T1</v>
      </c>
      <c r="C157" s="17">
        <f t="shared" si="15"/>
        <v>6119.7550000000001</v>
      </c>
      <c r="D157" s="14" t="s">
        <v>62</v>
      </c>
      <c r="E157" t="str">
        <f t="shared" si="12"/>
        <v>T1061193B20라이닝</v>
      </c>
      <c r="F157" s="9">
        <v>61.744999999999997</v>
      </c>
      <c r="G157" s="11">
        <f t="shared" si="16"/>
        <v>6006000</v>
      </c>
      <c r="H157" s="34"/>
      <c r="I157" s="34"/>
      <c r="J157" s="34"/>
    </row>
    <row r="158" spans="1:11" x14ac:dyDescent="0.3">
      <c r="A158">
        <f t="shared" si="13"/>
        <v>156</v>
      </c>
      <c r="B158" t="str">
        <f t="shared" si="14"/>
        <v>T1</v>
      </c>
      <c r="C158" s="17">
        <f t="shared" si="15"/>
        <v>6181.5</v>
      </c>
      <c r="D158" s="14" t="s">
        <v>72</v>
      </c>
      <c r="E158" t="str">
        <f t="shared" si="12"/>
        <v>T1061813C10라이닝</v>
      </c>
      <c r="F158" s="9">
        <v>16</v>
      </c>
      <c r="G158" s="11">
        <f t="shared" si="16"/>
        <v>6022000</v>
      </c>
      <c r="H158" s="34"/>
      <c r="I158" s="34"/>
      <c r="J158" s="34"/>
    </row>
    <row r="159" spans="1:11" x14ac:dyDescent="0.3">
      <c r="A159">
        <f t="shared" si="13"/>
        <v>157</v>
      </c>
      <c r="B159" t="str">
        <f t="shared" si="14"/>
        <v>T1</v>
      </c>
      <c r="C159" s="17">
        <f t="shared" si="15"/>
        <v>6197.5</v>
      </c>
      <c r="D159" s="14" t="s">
        <v>68</v>
      </c>
      <c r="E159" t="str">
        <f t="shared" si="12"/>
        <v>T1061973C20라이닝</v>
      </c>
      <c r="F159" s="9">
        <v>41</v>
      </c>
      <c r="G159" s="11">
        <f t="shared" si="16"/>
        <v>6063000</v>
      </c>
      <c r="H159" s="34"/>
      <c r="I159" s="34"/>
      <c r="J159" s="34"/>
    </row>
    <row r="160" spans="1:11" x14ac:dyDescent="0.3">
      <c r="A160">
        <f t="shared" si="13"/>
        <v>158</v>
      </c>
      <c r="B160" t="str">
        <f t="shared" si="14"/>
        <v>T1</v>
      </c>
      <c r="C160" s="17">
        <f t="shared" si="15"/>
        <v>6238.5</v>
      </c>
      <c r="D160" s="14" t="s">
        <v>72</v>
      </c>
      <c r="E160" t="str">
        <f t="shared" si="12"/>
        <v>T1062383C10라이닝</v>
      </c>
      <c r="F160" s="9">
        <v>15</v>
      </c>
      <c r="G160" s="11">
        <f t="shared" si="16"/>
        <v>6078000</v>
      </c>
      <c r="H160" s="34"/>
      <c r="I160" s="34"/>
      <c r="J160" s="34"/>
    </row>
    <row r="161" spans="1:11" x14ac:dyDescent="0.3">
      <c r="A161">
        <f t="shared" si="13"/>
        <v>159</v>
      </c>
      <c r="B161" t="str">
        <f t="shared" si="14"/>
        <v>T1</v>
      </c>
      <c r="C161" s="17">
        <f t="shared" si="15"/>
        <v>6253.5</v>
      </c>
      <c r="D161" s="14" t="s">
        <v>64</v>
      </c>
      <c r="E161" t="str">
        <f t="shared" si="12"/>
        <v>T106253RP20라이닝</v>
      </c>
      <c r="F161" s="9">
        <v>20</v>
      </c>
      <c r="G161" s="11">
        <f t="shared" si="16"/>
        <v>6098000</v>
      </c>
      <c r="H161" s="34"/>
      <c r="I161" s="34"/>
      <c r="J161" s="34"/>
    </row>
    <row r="162" spans="1:11" x14ac:dyDescent="0.3">
      <c r="A162">
        <f t="shared" si="13"/>
        <v>160</v>
      </c>
      <c r="B162" t="str">
        <f t="shared" si="14"/>
        <v>T1</v>
      </c>
      <c r="C162" s="17">
        <f t="shared" si="15"/>
        <v>6273.5</v>
      </c>
      <c r="D162" s="14" t="s">
        <v>72</v>
      </c>
      <c r="E162" t="str">
        <f t="shared" si="12"/>
        <v>T1062733C10라이닝</v>
      </c>
      <c r="F162" s="9">
        <v>34</v>
      </c>
      <c r="G162" s="11">
        <f t="shared" si="16"/>
        <v>6132000</v>
      </c>
      <c r="H162" s="34"/>
      <c r="I162" s="34"/>
      <c r="J162" s="34"/>
    </row>
    <row r="163" spans="1:11" x14ac:dyDescent="0.3">
      <c r="A163">
        <f t="shared" si="13"/>
        <v>161</v>
      </c>
      <c r="B163" t="str">
        <f t="shared" si="14"/>
        <v>T1</v>
      </c>
      <c r="C163" s="17">
        <f t="shared" si="15"/>
        <v>6307.5</v>
      </c>
      <c r="D163" s="14" t="s">
        <v>66</v>
      </c>
      <c r="E163" t="str">
        <f t="shared" si="12"/>
        <v>T1063073D10라이닝</v>
      </c>
      <c r="F163" s="9">
        <v>18</v>
      </c>
      <c r="G163" s="11">
        <f t="shared" si="16"/>
        <v>6150000</v>
      </c>
      <c r="H163" s="34"/>
      <c r="I163" s="34"/>
      <c r="J163" s="34"/>
    </row>
    <row r="164" spans="1:11" x14ac:dyDescent="0.3">
      <c r="A164">
        <f t="shared" si="13"/>
        <v>162</v>
      </c>
      <c r="B164" t="str">
        <f t="shared" si="14"/>
        <v>T1</v>
      </c>
      <c r="C164" s="17">
        <f t="shared" si="15"/>
        <v>6325.5</v>
      </c>
      <c r="D164" s="14" t="s">
        <v>58</v>
      </c>
      <c r="E164" t="str">
        <f t="shared" si="12"/>
        <v>T1063253D20라이닝</v>
      </c>
      <c r="F164" s="9">
        <v>15</v>
      </c>
      <c r="G164" s="11">
        <f t="shared" si="16"/>
        <v>6165000</v>
      </c>
      <c r="H164" s="34"/>
      <c r="I164" s="34"/>
      <c r="J164" s="34"/>
    </row>
    <row r="165" spans="1:11" x14ac:dyDescent="0.3">
      <c r="A165">
        <f t="shared" si="13"/>
        <v>163</v>
      </c>
      <c r="B165" t="str">
        <f t="shared" si="14"/>
        <v>T1</v>
      </c>
      <c r="C165" s="17">
        <f t="shared" si="15"/>
        <v>6340.5</v>
      </c>
      <c r="D165" s="14" t="s">
        <v>56</v>
      </c>
      <c r="E165" t="str">
        <f t="shared" si="12"/>
        <v>T1063403E2A라이닝</v>
      </c>
      <c r="F165" s="9">
        <v>41</v>
      </c>
      <c r="G165" s="11">
        <f t="shared" si="16"/>
        <v>6206000</v>
      </c>
      <c r="H165" s="34"/>
      <c r="I165" s="34"/>
      <c r="J165" s="34"/>
    </row>
    <row r="166" spans="1:11" x14ac:dyDescent="0.3">
      <c r="A166">
        <f t="shared" si="13"/>
        <v>164</v>
      </c>
      <c r="B166" t="str">
        <f t="shared" si="14"/>
        <v>T1</v>
      </c>
      <c r="C166" s="17">
        <f t="shared" si="15"/>
        <v>6381.5</v>
      </c>
      <c r="D166" s="14" t="s">
        <v>68</v>
      </c>
      <c r="E166" t="str">
        <f t="shared" si="12"/>
        <v>T1063813C20라이닝</v>
      </c>
      <c r="F166" s="9">
        <v>13</v>
      </c>
      <c r="G166" s="11">
        <f t="shared" si="16"/>
        <v>6219000</v>
      </c>
      <c r="H166" s="34"/>
      <c r="I166" s="34"/>
      <c r="J166" s="34"/>
    </row>
    <row r="167" spans="1:11" x14ac:dyDescent="0.3">
      <c r="A167">
        <f t="shared" si="13"/>
        <v>165</v>
      </c>
      <c r="B167" t="str">
        <f t="shared" si="14"/>
        <v>T1</v>
      </c>
      <c r="C167" s="17">
        <f t="shared" si="15"/>
        <v>6394.5</v>
      </c>
      <c r="D167" s="14" t="s">
        <v>72</v>
      </c>
      <c r="E167" t="str">
        <f t="shared" si="12"/>
        <v>T1063943C10라이닝</v>
      </c>
      <c r="F167" s="9">
        <v>20</v>
      </c>
      <c r="G167" s="11">
        <f t="shared" si="16"/>
        <v>6239000</v>
      </c>
      <c r="H167" s="34"/>
      <c r="I167" s="34"/>
      <c r="J167" s="34"/>
    </row>
    <row r="168" spans="1:11" x14ac:dyDescent="0.3">
      <c r="A168">
        <f t="shared" si="13"/>
        <v>166</v>
      </c>
      <c r="B168" t="str">
        <f t="shared" si="14"/>
        <v>T1</v>
      </c>
      <c r="C168" s="17">
        <f t="shared" si="15"/>
        <v>6414.5</v>
      </c>
      <c r="D168" s="14" t="s">
        <v>66</v>
      </c>
      <c r="E168" t="str">
        <f t="shared" si="12"/>
        <v>T1064143D10라이닝</v>
      </c>
      <c r="F168" s="9">
        <v>11</v>
      </c>
      <c r="G168" s="11">
        <f t="shared" si="16"/>
        <v>6250000</v>
      </c>
      <c r="H168" s="34"/>
      <c r="I168" s="34"/>
      <c r="J168" s="34"/>
    </row>
    <row r="169" spans="1:11" x14ac:dyDescent="0.3">
      <c r="A169">
        <f t="shared" si="13"/>
        <v>167</v>
      </c>
      <c r="B169" t="str">
        <f t="shared" si="14"/>
        <v>T1</v>
      </c>
      <c r="C169" s="17">
        <f t="shared" si="15"/>
        <v>6425.5</v>
      </c>
      <c r="D169" s="14" t="s">
        <v>76</v>
      </c>
      <c r="E169" t="str">
        <f t="shared" si="12"/>
        <v>T106425RP10라이닝</v>
      </c>
      <c r="F169" s="9">
        <v>20</v>
      </c>
      <c r="G169" s="11">
        <f t="shared" si="16"/>
        <v>6270000</v>
      </c>
      <c r="H169" s="34"/>
      <c r="I169" s="34"/>
      <c r="J169" s="34"/>
    </row>
    <row r="170" spans="1:11" x14ac:dyDescent="0.3">
      <c r="A170">
        <f t="shared" si="13"/>
        <v>168</v>
      </c>
      <c r="B170" t="str">
        <f t="shared" si="14"/>
        <v>T1</v>
      </c>
      <c r="C170" s="17">
        <f t="shared" si="15"/>
        <v>6445.5</v>
      </c>
      <c r="D170" s="14" t="s">
        <v>78</v>
      </c>
      <c r="E170" t="str">
        <f t="shared" si="12"/>
        <v>T1064453B10라이닝</v>
      </c>
      <c r="F170" s="9">
        <v>11</v>
      </c>
      <c r="G170" s="11">
        <f t="shared" si="16"/>
        <v>6281000</v>
      </c>
      <c r="H170" s="34"/>
      <c r="I170" s="34"/>
      <c r="J170" s="34"/>
    </row>
    <row r="171" spans="1:11" x14ac:dyDescent="0.3">
      <c r="A171">
        <f t="shared" si="13"/>
        <v>169</v>
      </c>
      <c r="B171" t="str">
        <f t="shared" si="14"/>
        <v>T1</v>
      </c>
      <c r="C171" s="17">
        <f t="shared" si="15"/>
        <v>6456.5</v>
      </c>
      <c r="D171" s="14" t="s">
        <v>62</v>
      </c>
      <c r="E171" t="str">
        <f t="shared" si="12"/>
        <v>T1064563B20라이닝</v>
      </c>
      <c r="F171" s="9">
        <v>124.5</v>
      </c>
      <c r="G171" s="11">
        <f t="shared" si="16"/>
        <v>6405500</v>
      </c>
      <c r="H171" s="34"/>
      <c r="I171" s="34"/>
      <c r="J171" s="34"/>
    </row>
    <row r="172" spans="1:11" x14ac:dyDescent="0.3">
      <c r="A172">
        <f t="shared" si="13"/>
        <v>170</v>
      </c>
      <c r="B172" t="str">
        <f t="shared" si="14"/>
        <v>T1</v>
      </c>
      <c r="C172" s="17">
        <f t="shared" si="15"/>
        <v>6581</v>
      </c>
      <c r="D172" s="14" t="s">
        <v>92</v>
      </c>
      <c r="E172" t="str">
        <f t="shared" si="12"/>
        <v>T1065813RP2라이닝</v>
      </c>
      <c r="F172" s="9">
        <v>61</v>
      </c>
      <c r="G172" s="11">
        <f t="shared" si="16"/>
        <v>6466500</v>
      </c>
      <c r="H172" s="34"/>
      <c r="I172" s="34"/>
      <c r="J172" s="34"/>
      <c r="K172" t="s">
        <v>95</v>
      </c>
    </row>
    <row r="173" spans="1:11" x14ac:dyDescent="0.3">
      <c r="A173">
        <f t="shared" si="13"/>
        <v>171</v>
      </c>
      <c r="B173" t="str">
        <f t="shared" si="14"/>
        <v>T1</v>
      </c>
      <c r="C173" s="17">
        <f t="shared" si="15"/>
        <v>6642</v>
      </c>
      <c r="D173" s="14" t="s">
        <v>72</v>
      </c>
      <c r="E173" t="str">
        <f t="shared" si="12"/>
        <v>T1066423C10라이닝</v>
      </c>
      <c r="F173" s="9">
        <v>14.5</v>
      </c>
      <c r="G173" s="11">
        <f t="shared" si="16"/>
        <v>6481000</v>
      </c>
      <c r="H173" s="34"/>
      <c r="I173" s="34"/>
      <c r="J173" s="34"/>
    </row>
    <row r="174" spans="1:11" x14ac:dyDescent="0.3">
      <c r="A174">
        <f t="shared" si="13"/>
        <v>172</v>
      </c>
      <c r="B174" t="str">
        <f t="shared" si="14"/>
        <v>T1</v>
      </c>
      <c r="C174" s="17">
        <f t="shared" si="15"/>
        <v>6656.5</v>
      </c>
      <c r="D174" s="14" t="s">
        <v>68</v>
      </c>
      <c r="E174" t="str">
        <f t="shared" si="12"/>
        <v>T1066563C20라이닝</v>
      </c>
      <c r="F174" s="9">
        <v>29</v>
      </c>
      <c r="G174" s="11">
        <f t="shared" si="16"/>
        <v>6510000</v>
      </c>
      <c r="H174" s="34"/>
      <c r="I174" s="34"/>
      <c r="J174" s="34"/>
    </row>
    <row r="175" spans="1:11" x14ac:dyDescent="0.3">
      <c r="A175">
        <f t="shared" si="13"/>
        <v>173</v>
      </c>
      <c r="B175" t="str">
        <f t="shared" si="14"/>
        <v>T1</v>
      </c>
      <c r="C175" s="17">
        <f t="shared" si="15"/>
        <v>6685.5</v>
      </c>
      <c r="D175" s="14" t="s">
        <v>66</v>
      </c>
      <c r="E175" t="str">
        <f t="shared" si="12"/>
        <v>T1066853D10라이닝</v>
      </c>
      <c r="F175" s="9">
        <v>84</v>
      </c>
      <c r="G175" s="11">
        <f t="shared" si="16"/>
        <v>6594000</v>
      </c>
      <c r="H175" s="34"/>
      <c r="I175" s="34"/>
      <c r="J175" s="34"/>
    </row>
    <row r="176" spans="1:11" x14ac:dyDescent="0.3">
      <c r="A176">
        <f t="shared" si="13"/>
        <v>174</v>
      </c>
      <c r="B176" t="str">
        <f t="shared" si="14"/>
        <v>T1</v>
      </c>
      <c r="C176" s="17">
        <f t="shared" si="15"/>
        <v>6769.5</v>
      </c>
      <c r="D176" s="14" t="s">
        <v>64</v>
      </c>
      <c r="E176" t="str">
        <f t="shared" si="12"/>
        <v>T106769RP20라이닝</v>
      </c>
      <c r="F176" s="9">
        <v>20</v>
      </c>
      <c r="G176" s="11">
        <f t="shared" si="16"/>
        <v>6614000</v>
      </c>
      <c r="H176" s="34"/>
      <c r="I176" s="34"/>
      <c r="J176" s="34"/>
    </row>
    <row r="177" spans="1:11" x14ac:dyDescent="0.3">
      <c r="A177">
        <f t="shared" si="13"/>
        <v>175</v>
      </c>
      <c r="B177" t="str">
        <f t="shared" si="14"/>
        <v>T1</v>
      </c>
      <c r="C177" s="17">
        <f t="shared" si="15"/>
        <v>6789.5</v>
      </c>
      <c r="D177" s="14" t="s">
        <v>62</v>
      </c>
      <c r="E177" t="str">
        <f t="shared" si="12"/>
        <v>T1067893B20라이닝</v>
      </c>
      <c r="F177" s="9">
        <v>29</v>
      </c>
      <c r="G177" s="11">
        <f t="shared" si="16"/>
        <v>6643000</v>
      </c>
      <c r="H177" s="34"/>
      <c r="I177" s="34"/>
      <c r="J177" s="34"/>
    </row>
    <row r="178" spans="1:11" x14ac:dyDescent="0.3">
      <c r="A178">
        <f t="shared" si="13"/>
        <v>176</v>
      </c>
      <c r="B178" t="str">
        <f t="shared" si="14"/>
        <v>T1</v>
      </c>
      <c r="C178" s="17">
        <f t="shared" si="15"/>
        <v>6818.5</v>
      </c>
      <c r="D178" s="14" t="s">
        <v>60</v>
      </c>
      <c r="E178" t="str">
        <f t="shared" si="12"/>
        <v>T1068183A00라이닝</v>
      </c>
      <c r="F178" s="9">
        <v>29</v>
      </c>
      <c r="G178" s="11">
        <f t="shared" si="16"/>
        <v>6672000</v>
      </c>
      <c r="H178" s="34"/>
      <c r="I178" s="34"/>
      <c r="J178" s="34"/>
    </row>
    <row r="179" spans="1:11" x14ac:dyDescent="0.3">
      <c r="A179">
        <f t="shared" si="13"/>
        <v>177</v>
      </c>
      <c r="B179" t="str">
        <f t="shared" si="14"/>
        <v>T1</v>
      </c>
      <c r="C179" s="17">
        <f t="shared" si="15"/>
        <v>6847.5</v>
      </c>
      <c r="D179" s="14" t="s">
        <v>78</v>
      </c>
      <c r="E179" t="str">
        <f t="shared" si="12"/>
        <v>T1068473B10라이닝</v>
      </c>
      <c r="F179" s="9">
        <v>13</v>
      </c>
      <c r="G179" s="11">
        <f t="shared" si="16"/>
        <v>6685000</v>
      </c>
      <c r="H179" s="34"/>
      <c r="I179" s="34"/>
      <c r="J179" s="34"/>
    </row>
    <row r="180" spans="1:11" x14ac:dyDescent="0.3">
      <c r="A180">
        <f t="shared" si="13"/>
        <v>178</v>
      </c>
      <c r="B180" t="str">
        <f t="shared" si="14"/>
        <v>T1</v>
      </c>
      <c r="C180" s="17">
        <f t="shared" si="15"/>
        <v>6860.5</v>
      </c>
      <c r="D180" s="14" t="s">
        <v>68</v>
      </c>
      <c r="E180" t="str">
        <f t="shared" si="12"/>
        <v>T1068603C20라이닝</v>
      </c>
      <c r="F180" s="9">
        <v>51</v>
      </c>
      <c r="G180" s="11">
        <f t="shared" si="16"/>
        <v>6736000</v>
      </c>
      <c r="H180" s="34"/>
      <c r="I180" s="34"/>
      <c r="J180" s="34"/>
    </row>
    <row r="181" spans="1:11" x14ac:dyDescent="0.3">
      <c r="A181">
        <f t="shared" si="13"/>
        <v>179</v>
      </c>
      <c r="B181" t="str">
        <f t="shared" si="14"/>
        <v>T1</v>
      </c>
      <c r="C181" s="17">
        <f t="shared" si="15"/>
        <v>6911.5</v>
      </c>
      <c r="D181" s="14" t="s">
        <v>62</v>
      </c>
      <c r="E181" t="str">
        <f t="shared" si="12"/>
        <v>T1069113B20라이닝</v>
      </c>
      <c r="F181" s="9">
        <v>30</v>
      </c>
      <c r="G181" s="11">
        <f t="shared" si="16"/>
        <v>6766000</v>
      </c>
      <c r="H181" s="34"/>
      <c r="I181" s="34"/>
      <c r="J181" s="34"/>
    </row>
    <row r="182" spans="1:11" x14ac:dyDescent="0.3">
      <c r="A182">
        <f t="shared" si="13"/>
        <v>180</v>
      </c>
      <c r="B182" t="str">
        <f t="shared" si="14"/>
        <v>T1</v>
      </c>
      <c r="C182" s="17">
        <f t="shared" si="15"/>
        <v>6941.5</v>
      </c>
      <c r="D182" s="14" t="s">
        <v>76</v>
      </c>
      <c r="E182" t="str">
        <f t="shared" si="12"/>
        <v>T106941RP10라이닝</v>
      </c>
      <c r="F182" s="9">
        <v>20</v>
      </c>
      <c r="G182" s="11">
        <f t="shared" si="16"/>
        <v>6786000</v>
      </c>
      <c r="H182" s="34"/>
      <c r="I182" s="34"/>
      <c r="J182" s="34"/>
    </row>
    <row r="183" spans="1:11" x14ac:dyDescent="0.3">
      <c r="A183">
        <f t="shared" si="13"/>
        <v>181</v>
      </c>
      <c r="B183" t="str">
        <f t="shared" si="14"/>
        <v>T1</v>
      </c>
      <c r="C183" s="17">
        <f t="shared" si="15"/>
        <v>6961.5</v>
      </c>
      <c r="D183" s="14" t="s">
        <v>60</v>
      </c>
      <c r="E183" t="str">
        <f t="shared" si="12"/>
        <v>T1069613A00라이닝</v>
      </c>
      <c r="F183" s="9">
        <v>20</v>
      </c>
      <c r="G183" s="11">
        <f t="shared" si="16"/>
        <v>6806000</v>
      </c>
      <c r="H183" s="34"/>
      <c r="I183" s="34"/>
      <c r="J183" s="34"/>
    </row>
    <row r="184" spans="1:11" x14ac:dyDescent="0.3">
      <c r="A184">
        <f t="shared" si="13"/>
        <v>182</v>
      </c>
      <c r="B184" t="str">
        <f t="shared" si="14"/>
        <v>T1</v>
      </c>
      <c r="C184" s="17">
        <f t="shared" si="15"/>
        <v>6981.5</v>
      </c>
      <c r="D184" s="14" t="s">
        <v>62</v>
      </c>
      <c r="E184" t="str">
        <f t="shared" si="12"/>
        <v>T1069813B20라이닝</v>
      </c>
      <c r="F184" s="9">
        <v>19</v>
      </c>
      <c r="G184" s="11">
        <f t="shared" si="16"/>
        <v>6825000</v>
      </c>
      <c r="H184" s="34"/>
      <c r="I184" s="34"/>
      <c r="J184" s="34"/>
    </row>
    <row r="185" spans="1:11" x14ac:dyDescent="0.3">
      <c r="A185">
        <f t="shared" si="13"/>
        <v>183</v>
      </c>
      <c r="B185" t="str">
        <f t="shared" si="14"/>
        <v>T1</v>
      </c>
      <c r="C185" s="17">
        <f t="shared" si="15"/>
        <v>7000.5</v>
      </c>
      <c r="D185" s="14" t="s">
        <v>68</v>
      </c>
      <c r="E185" t="str">
        <f t="shared" si="12"/>
        <v>T1070003C20라이닝</v>
      </c>
      <c r="F185" s="9">
        <v>22</v>
      </c>
      <c r="G185" s="11">
        <f t="shared" si="16"/>
        <v>6847000</v>
      </c>
      <c r="H185" s="34"/>
      <c r="I185" s="34"/>
      <c r="J185" s="34"/>
    </row>
    <row r="186" spans="1:11" x14ac:dyDescent="0.3">
      <c r="A186">
        <f t="shared" si="13"/>
        <v>184</v>
      </c>
      <c r="B186" t="str">
        <f t="shared" si="14"/>
        <v>T1</v>
      </c>
      <c r="C186" s="17">
        <f t="shared" si="15"/>
        <v>7022.5</v>
      </c>
      <c r="D186" s="14" t="s">
        <v>66</v>
      </c>
      <c r="E186" t="str">
        <f t="shared" si="12"/>
        <v>T1070223D10라이닝</v>
      </c>
      <c r="F186" s="9">
        <v>41</v>
      </c>
      <c r="G186" s="11">
        <f t="shared" si="16"/>
        <v>6888000</v>
      </c>
      <c r="H186" s="34"/>
      <c r="I186" s="34"/>
      <c r="J186" s="34"/>
    </row>
    <row r="187" spans="1:11" x14ac:dyDescent="0.3">
      <c r="A187">
        <f t="shared" si="13"/>
        <v>185</v>
      </c>
      <c r="B187" t="str">
        <f t="shared" si="14"/>
        <v>T1</v>
      </c>
      <c r="C187" s="17">
        <f t="shared" si="15"/>
        <v>7063.5</v>
      </c>
      <c r="D187" s="14" t="s">
        <v>68</v>
      </c>
      <c r="E187" t="str">
        <f t="shared" si="12"/>
        <v>T1070633C20라이닝</v>
      </c>
      <c r="F187" s="9">
        <v>12</v>
      </c>
      <c r="G187" s="11">
        <f t="shared" si="16"/>
        <v>6900000</v>
      </c>
      <c r="H187" s="34"/>
      <c r="I187" s="34"/>
      <c r="J187" s="34"/>
    </row>
    <row r="188" spans="1:11" x14ac:dyDescent="0.3">
      <c r="A188">
        <f t="shared" si="13"/>
        <v>186</v>
      </c>
      <c r="B188" t="str">
        <f t="shared" si="14"/>
        <v>T1</v>
      </c>
      <c r="C188" s="17">
        <f t="shared" si="15"/>
        <v>7075.5</v>
      </c>
      <c r="D188" s="14" t="s">
        <v>72</v>
      </c>
      <c r="E188" t="str">
        <f t="shared" si="12"/>
        <v>T1070753C10라이닝</v>
      </c>
      <c r="F188" s="9">
        <v>19.5</v>
      </c>
      <c r="G188" s="11">
        <f t="shared" si="16"/>
        <v>6919500</v>
      </c>
      <c r="H188" s="34"/>
      <c r="I188" s="34"/>
      <c r="J188" s="34"/>
    </row>
    <row r="189" spans="1:11" x14ac:dyDescent="0.3">
      <c r="A189">
        <f t="shared" si="13"/>
        <v>187</v>
      </c>
      <c r="B189" t="str">
        <f t="shared" si="14"/>
        <v>T1</v>
      </c>
      <c r="C189" s="17">
        <f t="shared" si="15"/>
        <v>7095</v>
      </c>
      <c r="D189" s="14" t="s">
        <v>90</v>
      </c>
      <c r="E189" t="str">
        <f t="shared" si="12"/>
        <v>T1070953RP1라이닝</v>
      </c>
      <c r="F189" s="9">
        <v>61</v>
      </c>
      <c r="G189" s="11">
        <f t="shared" si="16"/>
        <v>6980500</v>
      </c>
      <c r="H189" s="34"/>
      <c r="I189" s="34"/>
      <c r="J189" s="34"/>
      <c r="K189" t="s">
        <v>96</v>
      </c>
    </row>
    <row r="190" spans="1:11" x14ac:dyDescent="0.3">
      <c r="A190">
        <f t="shared" si="13"/>
        <v>188</v>
      </c>
      <c r="B190" t="str">
        <f t="shared" si="14"/>
        <v>T1</v>
      </c>
      <c r="C190" s="17">
        <f t="shared" si="15"/>
        <v>7156</v>
      </c>
      <c r="D190" s="14" t="s">
        <v>60</v>
      </c>
      <c r="E190" t="str">
        <f t="shared" si="12"/>
        <v>T1071563A00라이닝</v>
      </c>
      <c r="F190" s="9">
        <v>99.5</v>
      </c>
      <c r="G190" s="11">
        <f t="shared" si="16"/>
        <v>7080000</v>
      </c>
      <c r="H190" s="34"/>
      <c r="I190" s="34"/>
      <c r="J190" s="34"/>
    </row>
    <row r="191" spans="1:11" x14ac:dyDescent="0.3">
      <c r="A191">
        <f t="shared" si="13"/>
        <v>189</v>
      </c>
      <c r="B191" t="str">
        <f t="shared" si="14"/>
        <v>T1</v>
      </c>
      <c r="C191" s="17">
        <f t="shared" si="15"/>
        <v>7255.5</v>
      </c>
      <c r="D191" s="14" t="s">
        <v>62</v>
      </c>
      <c r="E191" t="str">
        <f t="shared" si="12"/>
        <v>T1072553B20라이닝</v>
      </c>
      <c r="F191" s="9">
        <v>20</v>
      </c>
      <c r="G191" s="11">
        <f t="shared" si="16"/>
        <v>7100000</v>
      </c>
      <c r="H191" s="34"/>
      <c r="I191" s="34"/>
      <c r="J191" s="34"/>
    </row>
    <row r="192" spans="1:11" x14ac:dyDescent="0.3">
      <c r="A192">
        <f t="shared" si="13"/>
        <v>190</v>
      </c>
      <c r="B192" t="str">
        <f t="shared" si="14"/>
        <v>T1</v>
      </c>
      <c r="C192" s="17">
        <f t="shared" si="15"/>
        <v>7275.5</v>
      </c>
      <c r="D192" s="14" t="s">
        <v>72</v>
      </c>
      <c r="E192" t="str">
        <f t="shared" si="12"/>
        <v>T1072753C10라이닝</v>
      </c>
      <c r="F192" s="9">
        <v>10</v>
      </c>
      <c r="G192" s="11">
        <f t="shared" si="16"/>
        <v>7110000</v>
      </c>
      <c r="H192" s="34"/>
      <c r="I192" s="34"/>
      <c r="J192" s="34"/>
    </row>
    <row r="193" spans="1:11" x14ac:dyDescent="0.3">
      <c r="A193">
        <f t="shared" si="13"/>
        <v>191</v>
      </c>
      <c r="B193" t="str">
        <f t="shared" si="14"/>
        <v>T1</v>
      </c>
      <c r="C193" s="17">
        <f t="shared" si="15"/>
        <v>7285.5</v>
      </c>
      <c r="D193" s="14" t="s">
        <v>64</v>
      </c>
      <c r="E193" t="str">
        <f t="shared" si="12"/>
        <v>T107285RP20라이닝</v>
      </c>
      <c r="F193" s="9">
        <v>20</v>
      </c>
      <c r="G193" s="11">
        <f t="shared" si="16"/>
        <v>7130000</v>
      </c>
      <c r="H193" s="34"/>
      <c r="I193" s="34"/>
      <c r="J193" s="34"/>
    </row>
    <row r="194" spans="1:11" x14ac:dyDescent="0.3">
      <c r="A194">
        <f t="shared" si="13"/>
        <v>192</v>
      </c>
      <c r="B194" t="str">
        <f t="shared" si="14"/>
        <v>T1</v>
      </c>
      <c r="C194" s="17">
        <f t="shared" si="15"/>
        <v>7305.5</v>
      </c>
      <c r="D194" s="14" t="s">
        <v>66</v>
      </c>
      <c r="E194" t="str">
        <f t="shared" si="12"/>
        <v>T1073053D10라이닝</v>
      </c>
      <c r="F194" s="9">
        <v>20</v>
      </c>
      <c r="G194" s="11">
        <f t="shared" si="16"/>
        <v>7150000</v>
      </c>
      <c r="H194" s="34"/>
      <c r="I194" s="34"/>
      <c r="J194" s="34"/>
    </row>
    <row r="195" spans="1:11" x14ac:dyDescent="0.3">
      <c r="A195">
        <f t="shared" si="13"/>
        <v>193</v>
      </c>
      <c r="B195" t="str">
        <f t="shared" si="14"/>
        <v>T1</v>
      </c>
      <c r="C195" s="17">
        <f t="shared" si="15"/>
        <v>7325.5</v>
      </c>
      <c r="D195" s="14" t="s">
        <v>58</v>
      </c>
      <c r="E195" t="str">
        <f t="shared" si="12"/>
        <v>T1073253D20라이닝</v>
      </c>
      <c r="F195" s="9">
        <v>29</v>
      </c>
      <c r="G195" s="11">
        <f t="shared" si="16"/>
        <v>7179000</v>
      </c>
      <c r="H195" s="34"/>
      <c r="I195" s="34"/>
      <c r="J195" s="34"/>
    </row>
    <row r="196" spans="1:11" x14ac:dyDescent="0.3">
      <c r="A196">
        <f t="shared" ref="A196:A231" si="17">A195+1</f>
        <v>194</v>
      </c>
      <c r="B196" t="str">
        <f t="shared" ref="B196:B231" si="18">B195</f>
        <v>T1</v>
      </c>
      <c r="C196" s="17">
        <f t="shared" ref="C196:C231" si="19">C195+F195</f>
        <v>7354.5</v>
      </c>
      <c r="D196" s="14" t="s">
        <v>66</v>
      </c>
      <c r="E196" t="str">
        <f t="shared" si="12"/>
        <v>T1073543D10라이닝</v>
      </c>
      <c r="F196" s="9">
        <v>21</v>
      </c>
      <c r="G196" s="11">
        <f t="shared" si="16"/>
        <v>7200000</v>
      </c>
      <c r="H196" s="34"/>
      <c r="I196" s="34"/>
      <c r="J196" s="34"/>
    </row>
    <row r="197" spans="1:11" x14ac:dyDescent="0.3">
      <c r="A197">
        <f t="shared" si="17"/>
        <v>195</v>
      </c>
      <c r="B197" t="str">
        <f t="shared" si="18"/>
        <v>T1</v>
      </c>
      <c r="C197" s="17">
        <f t="shared" si="19"/>
        <v>7375.5</v>
      </c>
      <c r="D197" s="14" t="s">
        <v>68</v>
      </c>
      <c r="E197" t="str">
        <f t="shared" si="12"/>
        <v>T1073753C20라이닝</v>
      </c>
      <c r="F197" s="9">
        <v>50</v>
      </c>
      <c r="G197" s="11">
        <f t="shared" ref="G197:G231" si="20">G196+F197*1000</f>
        <v>7250000</v>
      </c>
      <c r="H197" s="34"/>
      <c r="I197" s="34"/>
      <c r="J197" s="34"/>
    </row>
    <row r="198" spans="1:11" x14ac:dyDescent="0.3">
      <c r="A198">
        <f t="shared" si="17"/>
        <v>196</v>
      </c>
      <c r="B198" t="str">
        <f t="shared" si="18"/>
        <v>T1</v>
      </c>
      <c r="C198" s="17">
        <f t="shared" si="19"/>
        <v>7425.5</v>
      </c>
      <c r="D198" s="14" t="s">
        <v>72</v>
      </c>
      <c r="E198" t="str">
        <f t="shared" si="12"/>
        <v>T1074253C10라이닝</v>
      </c>
      <c r="F198" s="9">
        <v>32</v>
      </c>
      <c r="G198" s="11">
        <f t="shared" si="20"/>
        <v>7282000</v>
      </c>
      <c r="H198" s="34"/>
      <c r="I198" s="34"/>
      <c r="J198" s="34"/>
    </row>
    <row r="199" spans="1:11" x14ac:dyDescent="0.3">
      <c r="A199">
        <f t="shared" si="17"/>
        <v>197</v>
      </c>
      <c r="B199" t="str">
        <f t="shared" si="18"/>
        <v>T1</v>
      </c>
      <c r="C199" s="17">
        <f t="shared" si="19"/>
        <v>7457.5</v>
      </c>
      <c r="D199" s="14" t="s">
        <v>64</v>
      </c>
      <c r="E199" t="str">
        <f t="shared" si="12"/>
        <v>T107457RP20라이닝</v>
      </c>
      <c r="F199" s="9">
        <v>20</v>
      </c>
      <c r="G199" s="11">
        <f t="shared" si="20"/>
        <v>7302000</v>
      </c>
      <c r="H199" s="34"/>
      <c r="I199" s="34"/>
      <c r="J199" s="34"/>
    </row>
    <row r="200" spans="1:11" x14ac:dyDescent="0.3">
      <c r="A200">
        <f t="shared" si="17"/>
        <v>198</v>
      </c>
      <c r="B200" t="str">
        <f t="shared" si="18"/>
        <v>T1</v>
      </c>
      <c r="C200" s="17">
        <f t="shared" si="19"/>
        <v>7477.5</v>
      </c>
      <c r="D200" s="14" t="s">
        <v>72</v>
      </c>
      <c r="E200" t="str">
        <f t="shared" si="12"/>
        <v>T1074773C10라이닝</v>
      </c>
      <c r="F200" s="9">
        <v>30</v>
      </c>
      <c r="G200" s="11">
        <f t="shared" si="20"/>
        <v>7332000</v>
      </c>
      <c r="H200" s="34"/>
      <c r="I200" s="34"/>
      <c r="J200" s="34"/>
    </row>
    <row r="201" spans="1:11" x14ac:dyDescent="0.3">
      <c r="A201">
        <f t="shared" si="17"/>
        <v>199</v>
      </c>
      <c r="B201" t="str">
        <f t="shared" si="18"/>
        <v>T1</v>
      </c>
      <c r="C201" s="17">
        <f t="shared" si="19"/>
        <v>7507.5</v>
      </c>
      <c r="D201" s="14" t="s">
        <v>68</v>
      </c>
      <c r="E201" t="str">
        <f t="shared" si="12"/>
        <v>T1075073C20라이닝</v>
      </c>
      <c r="F201" s="9">
        <v>36</v>
      </c>
      <c r="G201" s="11">
        <f t="shared" si="20"/>
        <v>7368000</v>
      </c>
      <c r="H201" s="34"/>
      <c r="I201" s="34"/>
      <c r="J201" s="34"/>
    </row>
    <row r="202" spans="1:11" x14ac:dyDescent="0.3">
      <c r="A202">
        <f t="shared" si="17"/>
        <v>200</v>
      </c>
      <c r="B202" t="str">
        <f t="shared" si="18"/>
        <v>T1</v>
      </c>
      <c r="C202" s="17">
        <f t="shared" si="19"/>
        <v>7543.5</v>
      </c>
      <c r="D202" s="14" t="s">
        <v>66</v>
      </c>
      <c r="E202" t="str">
        <f t="shared" si="12"/>
        <v>T1075433D10라이닝</v>
      </c>
      <c r="F202" s="9">
        <v>19</v>
      </c>
      <c r="G202" s="11">
        <f t="shared" si="20"/>
        <v>7387000</v>
      </c>
      <c r="H202" s="34"/>
      <c r="I202" s="34"/>
      <c r="J202" s="34"/>
    </row>
    <row r="203" spans="1:11" x14ac:dyDescent="0.3">
      <c r="A203">
        <f t="shared" si="17"/>
        <v>201</v>
      </c>
      <c r="B203" t="str">
        <f t="shared" si="18"/>
        <v>T1</v>
      </c>
      <c r="C203" s="17">
        <f t="shared" si="19"/>
        <v>7562.5</v>
      </c>
      <c r="D203" s="14" t="s">
        <v>58</v>
      </c>
      <c r="E203" t="str">
        <f t="shared" si="12"/>
        <v>T1075623D20라이닝</v>
      </c>
      <c r="F203" s="9">
        <v>46.5</v>
      </c>
      <c r="G203" s="11">
        <f t="shared" si="20"/>
        <v>7433500</v>
      </c>
      <c r="H203" s="34"/>
      <c r="I203" s="34"/>
      <c r="J203" s="34"/>
    </row>
    <row r="204" spans="1:11" x14ac:dyDescent="0.3">
      <c r="A204">
        <f t="shared" si="17"/>
        <v>202</v>
      </c>
      <c r="B204" t="str">
        <f t="shared" si="18"/>
        <v>T1</v>
      </c>
      <c r="C204" s="17">
        <f t="shared" si="19"/>
        <v>7609</v>
      </c>
      <c r="D204" s="14" t="s">
        <v>88</v>
      </c>
      <c r="E204" t="str">
        <f t="shared" si="12"/>
        <v>T1076093RP3라이닝</v>
      </c>
      <c r="F204" s="9">
        <v>61</v>
      </c>
      <c r="G204" s="11">
        <f t="shared" si="20"/>
        <v>7494500</v>
      </c>
      <c r="H204" s="34"/>
      <c r="I204" s="34"/>
      <c r="J204" s="34"/>
      <c r="K204" t="s">
        <v>97</v>
      </c>
    </row>
    <row r="205" spans="1:11" x14ac:dyDescent="0.3">
      <c r="A205">
        <f t="shared" si="17"/>
        <v>203</v>
      </c>
      <c r="B205" t="str">
        <f t="shared" si="18"/>
        <v>T1</v>
      </c>
      <c r="C205" s="17">
        <f t="shared" si="19"/>
        <v>7670</v>
      </c>
      <c r="D205" s="14" t="s">
        <v>72</v>
      </c>
      <c r="E205" t="str">
        <f t="shared" si="12"/>
        <v>T1076703C10라이닝</v>
      </c>
      <c r="F205" s="9">
        <v>28.5</v>
      </c>
      <c r="G205" s="11">
        <f t="shared" si="20"/>
        <v>7523000</v>
      </c>
      <c r="H205" s="34"/>
      <c r="I205" s="34"/>
      <c r="J205" s="34"/>
    </row>
    <row r="206" spans="1:11" x14ac:dyDescent="0.3">
      <c r="A206">
        <f t="shared" si="17"/>
        <v>204</v>
      </c>
      <c r="B206" t="str">
        <f t="shared" si="18"/>
        <v>T1</v>
      </c>
      <c r="C206" s="17">
        <f t="shared" si="19"/>
        <v>7698.5</v>
      </c>
      <c r="D206" s="14" t="s">
        <v>62</v>
      </c>
      <c r="E206" t="str">
        <f t="shared" si="12"/>
        <v>T1076983B20라이닝</v>
      </c>
      <c r="F206" s="9">
        <v>71</v>
      </c>
      <c r="G206" s="11">
        <f t="shared" si="20"/>
        <v>7594000</v>
      </c>
      <c r="H206" s="34"/>
      <c r="I206" s="34"/>
      <c r="J206" s="34"/>
    </row>
    <row r="207" spans="1:11" x14ac:dyDescent="0.3">
      <c r="A207">
        <f t="shared" si="17"/>
        <v>205</v>
      </c>
      <c r="B207" t="str">
        <f t="shared" si="18"/>
        <v>T1</v>
      </c>
      <c r="C207" s="17">
        <f t="shared" si="19"/>
        <v>7769.5</v>
      </c>
      <c r="D207" s="14" t="s">
        <v>78</v>
      </c>
      <c r="E207" t="str">
        <f t="shared" si="12"/>
        <v>T1077693B10라이닝</v>
      </c>
      <c r="F207" s="9">
        <v>32</v>
      </c>
      <c r="G207" s="11">
        <f t="shared" si="20"/>
        <v>7626000</v>
      </c>
      <c r="H207" s="34"/>
      <c r="I207" s="34"/>
      <c r="J207" s="34"/>
    </row>
    <row r="208" spans="1:11" x14ac:dyDescent="0.3">
      <c r="A208">
        <f t="shared" si="17"/>
        <v>206</v>
      </c>
      <c r="B208" t="str">
        <f t="shared" si="18"/>
        <v>T1</v>
      </c>
      <c r="C208" s="17">
        <f t="shared" si="19"/>
        <v>7801.5</v>
      </c>
      <c r="D208" s="14" t="s">
        <v>76</v>
      </c>
      <c r="E208" t="str">
        <f t="shared" si="12"/>
        <v>T107801RP10라이닝</v>
      </c>
      <c r="F208" s="9">
        <v>20</v>
      </c>
      <c r="G208" s="11">
        <f t="shared" si="20"/>
        <v>7646000</v>
      </c>
      <c r="H208" s="34"/>
      <c r="I208" s="34"/>
      <c r="J208" s="34"/>
    </row>
    <row r="209" spans="1:11" x14ac:dyDescent="0.3">
      <c r="A209">
        <f t="shared" si="17"/>
        <v>207</v>
      </c>
      <c r="B209" t="str">
        <f t="shared" si="18"/>
        <v>T1</v>
      </c>
      <c r="C209" s="17">
        <f t="shared" si="19"/>
        <v>7821.5</v>
      </c>
      <c r="D209" s="14" t="s">
        <v>60</v>
      </c>
      <c r="E209" t="str">
        <f t="shared" si="12"/>
        <v>T1078213A00라이닝</v>
      </c>
      <c r="F209" s="9">
        <v>24</v>
      </c>
      <c r="G209" s="11">
        <f t="shared" si="20"/>
        <v>7670000</v>
      </c>
      <c r="H209" s="34"/>
      <c r="I209" s="34"/>
      <c r="J209" s="34"/>
    </row>
    <row r="210" spans="1:11" x14ac:dyDescent="0.3">
      <c r="A210">
        <f t="shared" si="17"/>
        <v>208</v>
      </c>
      <c r="B210" t="str">
        <f t="shared" si="18"/>
        <v>T1</v>
      </c>
      <c r="C210" s="17">
        <f t="shared" si="19"/>
        <v>7845.5</v>
      </c>
      <c r="D210" s="14" t="s">
        <v>72</v>
      </c>
      <c r="E210" t="str">
        <f t="shared" si="12"/>
        <v>T1078453C10라이닝</v>
      </c>
      <c r="F210" s="9">
        <v>26</v>
      </c>
      <c r="G210" s="11">
        <f t="shared" si="20"/>
        <v>7696000</v>
      </c>
      <c r="H210" s="34"/>
      <c r="I210" s="34"/>
      <c r="J210" s="34"/>
    </row>
    <row r="211" spans="1:11" x14ac:dyDescent="0.3">
      <c r="A211">
        <f t="shared" si="17"/>
        <v>209</v>
      </c>
      <c r="B211" t="str">
        <f t="shared" si="18"/>
        <v>T1</v>
      </c>
      <c r="C211" s="17">
        <f t="shared" si="19"/>
        <v>7871.5</v>
      </c>
      <c r="D211" s="14" t="s">
        <v>68</v>
      </c>
      <c r="E211" t="str">
        <f t="shared" si="12"/>
        <v>T1078713C20라이닝</v>
      </c>
      <c r="F211" s="9">
        <v>23</v>
      </c>
      <c r="G211" s="11">
        <f t="shared" si="20"/>
        <v>7719000</v>
      </c>
      <c r="H211" s="34"/>
      <c r="I211" s="34"/>
      <c r="J211" s="34"/>
    </row>
    <row r="212" spans="1:11" x14ac:dyDescent="0.3">
      <c r="A212">
        <f t="shared" si="17"/>
        <v>210</v>
      </c>
      <c r="B212" t="str">
        <f t="shared" si="18"/>
        <v>T1</v>
      </c>
      <c r="C212" s="17">
        <f t="shared" si="19"/>
        <v>7894.5</v>
      </c>
      <c r="D212" s="14" t="s">
        <v>54</v>
      </c>
      <c r="E212" t="str">
        <f t="shared" si="12"/>
        <v>T1078943E10라이닝</v>
      </c>
      <c r="F212" s="9">
        <v>55</v>
      </c>
      <c r="G212" s="11">
        <f t="shared" si="20"/>
        <v>7774000</v>
      </c>
      <c r="H212" s="34"/>
      <c r="I212" s="34"/>
      <c r="J212" s="34"/>
    </row>
    <row r="213" spans="1:11" x14ac:dyDescent="0.3">
      <c r="A213">
        <f t="shared" si="17"/>
        <v>211</v>
      </c>
      <c r="B213" t="str">
        <f t="shared" si="18"/>
        <v>T1</v>
      </c>
      <c r="C213" s="17">
        <f t="shared" si="19"/>
        <v>7949.5</v>
      </c>
      <c r="D213" s="14" t="s">
        <v>58</v>
      </c>
      <c r="E213" t="str">
        <f t="shared" si="12"/>
        <v>T1079493D20라이닝</v>
      </c>
      <c r="F213" s="9">
        <v>24</v>
      </c>
      <c r="G213" s="11">
        <f t="shared" si="20"/>
        <v>7798000</v>
      </c>
      <c r="H213" s="34"/>
      <c r="I213" s="34"/>
      <c r="J213" s="34"/>
    </row>
    <row r="214" spans="1:11" x14ac:dyDescent="0.3">
      <c r="A214">
        <f t="shared" si="17"/>
        <v>212</v>
      </c>
      <c r="B214" t="str">
        <f t="shared" si="18"/>
        <v>T1</v>
      </c>
      <c r="C214" s="17">
        <f t="shared" si="19"/>
        <v>7973.5</v>
      </c>
      <c r="D214" s="14" t="s">
        <v>70</v>
      </c>
      <c r="E214" t="str">
        <f t="shared" si="12"/>
        <v>T107973RP30라이닝</v>
      </c>
      <c r="F214" s="9">
        <v>20</v>
      </c>
      <c r="G214" s="11">
        <f t="shared" si="20"/>
        <v>7818000</v>
      </c>
      <c r="H214" s="34"/>
      <c r="I214" s="34"/>
      <c r="J214" s="34"/>
    </row>
    <row r="215" spans="1:11" x14ac:dyDescent="0.3">
      <c r="A215">
        <f t="shared" si="17"/>
        <v>213</v>
      </c>
      <c r="B215" t="str">
        <f t="shared" si="18"/>
        <v>T1</v>
      </c>
      <c r="C215" s="17">
        <f t="shared" si="19"/>
        <v>7993.5</v>
      </c>
      <c r="D215" s="14" t="s">
        <v>54</v>
      </c>
      <c r="E215" t="str">
        <f t="shared" si="12"/>
        <v>T1079933E10라이닝</v>
      </c>
      <c r="F215" s="9">
        <v>31</v>
      </c>
      <c r="G215" s="11">
        <f t="shared" si="20"/>
        <v>7849000</v>
      </c>
      <c r="H215" s="34"/>
      <c r="I215" s="34"/>
      <c r="J215" s="34"/>
    </row>
    <row r="216" spans="1:11" x14ac:dyDescent="0.3">
      <c r="A216">
        <f t="shared" si="17"/>
        <v>214</v>
      </c>
      <c r="B216" t="str">
        <f t="shared" si="18"/>
        <v>T1</v>
      </c>
      <c r="C216" s="17">
        <f t="shared" si="19"/>
        <v>8024.5</v>
      </c>
      <c r="D216" s="14" t="s">
        <v>58</v>
      </c>
      <c r="E216" t="str">
        <f t="shared" si="12"/>
        <v>T1080243D20라이닝</v>
      </c>
      <c r="F216" s="9">
        <v>19</v>
      </c>
      <c r="G216" s="11">
        <f t="shared" si="20"/>
        <v>7868000</v>
      </c>
      <c r="H216" s="34"/>
      <c r="I216" s="34"/>
      <c r="J216" s="34"/>
    </row>
    <row r="217" spans="1:11" x14ac:dyDescent="0.3">
      <c r="A217">
        <f t="shared" si="17"/>
        <v>215</v>
      </c>
      <c r="B217" t="str">
        <f t="shared" si="18"/>
        <v>T1</v>
      </c>
      <c r="C217" s="17">
        <f t="shared" si="19"/>
        <v>8043.5</v>
      </c>
      <c r="D217" s="14" t="s">
        <v>68</v>
      </c>
      <c r="E217" t="str">
        <f t="shared" si="12"/>
        <v>T1080433C20라이닝</v>
      </c>
      <c r="F217" s="9">
        <v>18</v>
      </c>
      <c r="G217" s="11">
        <f t="shared" si="20"/>
        <v>7886000</v>
      </c>
      <c r="H217" s="34"/>
      <c r="I217" s="34"/>
      <c r="J217" s="34"/>
    </row>
    <row r="218" spans="1:11" x14ac:dyDescent="0.3">
      <c r="A218">
        <f t="shared" si="17"/>
        <v>216</v>
      </c>
      <c r="B218" t="str">
        <f t="shared" si="18"/>
        <v>T1</v>
      </c>
      <c r="C218" s="17">
        <f t="shared" si="19"/>
        <v>8061.5</v>
      </c>
      <c r="D218" s="14" t="s">
        <v>62</v>
      </c>
      <c r="E218" t="str">
        <f t="shared" si="12"/>
        <v>T1080613B20라이닝</v>
      </c>
      <c r="F218" s="9">
        <v>14</v>
      </c>
      <c r="G218" s="11">
        <f t="shared" si="20"/>
        <v>7900000</v>
      </c>
      <c r="H218" s="34"/>
      <c r="I218" s="34"/>
      <c r="J218" s="34"/>
    </row>
    <row r="219" spans="1:11" x14ac:dyDescent="0.3">
      <c r="A219">
        <f t="shared" si="17"/>
        <v>217</v>
      </c>
      <c r="B219" t="str">
        <f t="shared" si="18"/>
        <v>T1</v>
      </c>
      <c r="C219" s="17">
        <f t="shared" si="19"/>
        <v>8075.5</v>
      </c>
      <c r="D219" s="14" t="s">
        <v>60</v>
      </c>
      <c r="E219" t="str">
        <f t="shared" si="12"/>
        <v>T1080753A00라이닝</v>
      </c>
      <c r="F219" s="9">
        <v>35</v>
      </c>
      <c r="G219" s="11">
        <f t="shared" si="20"/>
        <v>7935000</v>
      </c>
      <c r="H219" s="34"/>
      <c r="I219" s="34"/>
      <c r="J219" s="34"/>
    </row>
    <row r="220" spans="1:11" x14ac:dyDescent="0.3">
      <c r="A220">
        <f t="shared" si="17"/>
        <v>218</v>
      </c>
      <c r="B220" t="str">
        <f t="shared" si="18"/>
        <v>T1</v>
      </c>
      <c r="C220" s="17">
        <f t="shared" si="19"/>
        <v>8110.5</v>
      </c>
      <c r="D220" s="14" t="s">
        <v>72</v>
      </c>
      <c r="E220" t="str">
        <f t="shared" si="12"/>
        <v>T1081103C10라이닝</v>
      </c>
      <c r="F220" s="9">
        <v>21.5</v>
      </c>
      <c r="G220" s="11">
        <f t="shared" si="20"/>
        <v>7956500</v>
      </c>
      <c r="H220" s="34"/>
      <c r="I220" s="34"/>
      <c r="J220" s="34"/>
    </row>
    <row r="221" spans="1:11" x14ac:dyDescent="0.3">
      <c r="A221">
        <f t="shared" si="17"/>
        <v>219</v>
      </c>
      <c r="B221" t="str">
        <f t="shared" si="18"/>
        <v>T1</v>
      </c>
      <c r="C221" s="17">
        <f t="shared" si="19"/>
        <v>8132</v>
      </c>
      <c r="D221" s="14" t="s">
        <v>92</v>
      </c>
      <c r="E221" t="str">
        <f t="shared" si="12"/>
        <v>T1081323RP2라이닝</v>
      </c>
      <c r="F221" s="9">
        <v>61</v>
      </c>
      <c r="G221" s="11">
        <f t="shared" si="20"/>
        <v>8017500</v>
      </c>
      <c r="H221" s="34"/>
      <c r="I221" s="34"/>
      <c r="J221" s="34"/>
      <c r="K221" t="s">
        <v>98</v>
      </c>
    </row>
    <row r="222" spans="1:11" x14ac:dyDescent="0.3">
      <c r="A222">
        <f t="shared" si="17"/>
        <v>220</v>
      </c>
      <c r="B222" t="str">
        <f t="shared" si="18"/>
        <v>T1</v>
      </c>
      <c r="C222" s="17">
        <f t="shared" si="19"/>
        <v>8193</v>
      </c>
      <c r="D222" s="14" t="s">
        <v>78</v>
      </c>
      <c r="E222" t="str">
        <f t="shared" si="12"/>
        <v>T1081933B10라이닝</v>
      </c>
      <c r="F222" s="9">
        <v>24.5</v>
      </c>
      <c r="G222" s="11">
        <f t="shared" si="20"/>
        <v>8042000</v>
      </c>
      <c r="H222" s="34"/>
      <c r="I222" s="34"/>
      <c r="J222" s="34"/>
    </row>
    <row r="223" spans="1:11" x14ac:dyDescent="0.3">
      <c r="A223">
        <f t="shared" si="17"/>
        <v>221</v>
      </c>
      <c r="B223" t="str">
        <f t="shared" si="18"/>
        <v>T1</v>
      </c>
      <c r="C223" s="17">
        <f t="shared" si="19"/>
        <v>8217.5</v>
      </c>
      <c r="D223" s="14" t="s">
        <v>62</v>
      </c>
      <c r="E223" t="str">
        <f t="shared" si="12"/>
        <v>T1082173B20라이닝</v>
      </c>
      <c r="F223" s="9">
        <v>60</v>
      </c>
      <c r="G223" s="11">
        <f t="shared" si="20"/>
        <v>8102000</v>
      </c>
      <c r="H223" s="34"/>
      <c r="I223" s="34"/>
      <c r="J223" s="34"/>
    </row>
    <row r="224" spans="1:11" x14ac:dyDescent="0.3">
      <c r="A224">
        <f t="shared" si="17"/>
        <v>222</v>
      </c>
      <c r="B224" t="str">
        <f t="shared" si="18"/>
        <v>T1</v>
      </c>
      <c r="C224" s="17">
        <f t="shared" si="19"/>
        <v>8277.5</v>
      </c>
      <c r="D224" s="14" t="s">
        <v>78</v>
      </c>
      <c r="E224" t="str">
        <f t="shared" si="12"/>
        <v>T1082773B10라이닝</v>
      </c>
      <c r="F224" s="9">
        <v>15</v>
      </c>
      <c r="G224" s="11">
        <f t="shared" si="20"/>
        <v>8117000</v>
      </c>
      <c r="H224" s="34"/>
      <c r="I224" s="34"/>
      <c r="J224" s="34"/>
    </row>
    <row r="225" spans="1:10" x14ac:dyDescent="0.3">
      <c r="A225">
        <f t="shared" si="17"/>
        <v>223</v>
      </c>
      <c r="B225" t="str">
        <f t="shared" si="18"/>
        <v>T1</v>
      </c>
      <c r="C225" s="17">
        <f t="shared" si="19"/>
        <v>8292.5</v>
      </c>
      <c r="D225" s="14" t="s">
        <v>60</v>
      </c>
      <c r="E225" t="str">
        <f t="shared" si="12"/>
        <v>T1082923A00라이닝</v>
      </c>
      <c r="F225" s="9">
        <v>29</v>
      </c>
      <c r="G225" s="11">
        <f t="shared" si="20"/>
        <v>8146000</v>
      </c>
      <c r="H225" s="34"/>
      <c r="I225" s="34"/>
      <c r="J225" s="34"/>
    </row>
    <row r="226" spans="1:10" x14ac:dyDescent="0.3">
      <c r="A226">
        <f t="shared" si="17"/>
        <v>224</v>
      </c>
      <c r="B226" t="str">
        <f t="shared" si="18"/>
        <v>T1</v>
      </c>
      <c r="C226" s="17">
        <f t="shared" si="19"/>
        <v>8321.5</v>
      </c>
      <c r="D226" s="14" t="s">
        <v>76</v>
      </c>
      <c r="E226" t="str">
        <f t="shared" si="12"/>
        <v>T108321RP10라이닝</v>
      </c>
      <c r="F226" s="9">
        <v>20</v>
      </c>
      <c r="G226" s="11">
        <f t="shared" si="20"/>
        <v>8166000</v>
      </c>
      <c r="H226" s="34"/>
      <c r="I226" s="34"/>
      <c r="J226" s="34"/>
    </row>
    <row r="227" spans="1:10" x14ac:dyDescent="0.3">
      <c r="A227">
        <f t="shared" si="17"/>
        <v>225</v>
      </c>
      <c r="B227" t="str">
        <f t="shared" si="18"/>
        <v>T1</v>
      </c>
      <c r="C227" s="17">
        <f t="shared" si="19"/>
        <v>8341.5</v>
      </c>
      <c r="D227" s="14" t="s">
        <v>60</v>
      </c>
      <c r="E227" t="str">
        <f t="shared" si="12"/>
        <v>T1083413A00라이닝</v>
      </c>
      <c r="F227" s="9">
        <v>40</v>
      </c>
      <c r="G227" s="11">
        <f t="shared" si="20"/>
        <v>8206000</v>
      </c>
      <c r="H227" s="34"/>
      <c r="I227" s="34"/>
      <c r="J227" s="34"/>
    </row>
    <row r="228" spans="1:10" x14ac:dyDescent="0.3">
      <c r="A228">
        <f t="shared" si="17"/>
        <v>226</v>
      </c>
      <c r="B228" t="str">
        <f t="shared" si="18"/>
        <v>T1</v>
      </c>
      <c r="C228" s="17">
        <f t="shared" si="19"/>
        <v>8381.5</v>
      </c>
      <c r="D228" s="14" t="s">
        <v>62</v>
      </c>
      <c r="E228" t="str">
        <f t="shared" si="12"/>
        <v>T1083813B20라이닝</v>
      </c>
      <c r="F228" s="9">
        <v>73</v>
      </c>
      <c r="G228" s="11">
        <f t="shared" si="20"/>
        <v>8279000</v>
      </c>
      <c r="H228" s="34"/>
      <c r="I228" s="34"/>
      <c r="J228" s="34"/>
    </row>
    <row r="229" spans="1:10" x14ac:dyDescent="0.3">
      <c r="A229">
        <f t="shared" si="17"/>
        <v>227</v>
      </c>
      <c r="B229" t="str">
        <f t="shared" si="18"/>
        <v>T1</v>
      </c>
      <c r="C229" s="17">
        <f t="shared" si="19"/>
        <v>8454.5</v>
      </c>
      <c r="D229" s="14" t="s">
        <v>54</v>
      </c>
      <c r="E229" t="str">
        <f t="shared" si="12"/>
        <v>T1084543E10라이닝</v>
      </c>
      <c r="F229" s="9">
        <v>17</v>
      </c>
      <c r="G229" s="11">
        <f t="shared" si="20"/>
        <v>8296000</v>
      </c>
      <c r="H229" s="34"/>
      <c r="I229" s="34"/>
      <c r="J229" s="34"/>
    </row>
    <row r="230" spans="1:10" x14ac:dyDescent="0.3">
      <c r="A230">
        <f t="shared" si="17"/>
        <v>228</v>
      </c>
      <c r="B230" t="str">
        <f t="shared" si="18"/>
        <v>T1</v>
      </c>
      <c r="C230" s="17">
        <f t="shared" si="19"/>
        <v>8471.5</v>
      </c>
      <c r="D230" s="14" t="s">
        <v>80</v>
      </c>
      <c r="E230" t="str">
        <f t="shared" si="12"/>
        <v>T1084713P10라이닝</v>
      </c>
      <c r="F230" s="9">
        <v>12</v>
      </c>
      <c r="G230" s="11">
        <f t="shared" si="20"/>
        <v>8308000</v>
      </c>
      <c r="H230" s="34"/>
      <c r="I230" s="34"/>
      <c r="J230" s="34"/>
    </row>
    <row r="231" spans="1:10" x14ac:dyDescent="0.3">
      <c r="A231">
        <f t="shared" si="17"/>
        <v>229</v>
      </c>
      <c r="B231" t="str">
        <f t="shared" si="18"/>
        <v>T1</v>
      </c>
      <c r="C231" s="17">
        <f t="shared" si="19"/>
        <v>8483.5</v>
      </c>
      <c r="D231" s="14" t="s">
        <v>87</v>
      </c>
      <c r="E231" t="str">
        <f>E230</f>
        <v>T1084713P10라이닝</v>
      </c>
      <c r="F231" s="9">
        <v>17</v>
      </c>
      <c r="G231" s="11">
        <f t="shared" si="20"/>
        <v>8325000</v>
      </c>
      <c r="H231" s="34"/>
      <c r="I231" s="34"/>
      <c r="J231" s="34"/>
    </row>
  </sheetData>
  <autoFilter ref="B1:G231" xr:uid="{8DB6D4B4-3D7D-4FC0-B5E5-81DB72D8F263}"/>
  <phoneticPr fontId="2" type="noConversion"/>
  <conditionalFormatting sqref="B1:E39 B232:E1048576 B3:C231 E2:E231">
    <cfRule type="containsText" dxfId="129" priority="111" operator="containsText" text="PD-5">
      <formula>NOT(ISERROR(SEARCH("PD-5",B1)))</formula>
    </cfRule>
    <cfRule type="containsText" dxfId="128" priority="112" operator="containsText" text="PD-4">
      <formula>NOT(ISERROR(SEARCH("PD-4",B1)))</formula>
    </cfRule>
    <cfRule type="containsText" dxfId="127" priority="113" operator="containsText" text="PD-3">
      <formula>NOT(ISERROR(SEARCH("PD-3",B1)))</formula>
    </cfRule>
    <cfRule type="containsText" dxfId="126" priority="114" operator="containsText" text="PD-2">
      <formula>NOT(ISERROR(SEARCH("PD-2",B1)))</formula>
    </cfRule>
    <cfRule type="containsText" dxfId="125" priority="115" operator="containsText" text="PD-1">
      <formula>NOT(ISERROR(SEARCH("PD-1",B1)))</formula>
    </cfRule>
  </conditionalFormatting>
  <conditionalFormatting sqref="B40:E73">
    <cfRule type="containsText" dxfId="124" priority="96" operator="containsText" text="PD-5">
      <formula>NOT(ISERROR(SEARCH("PD-5",B40)))</formula>
    </cfRule>
    <cfRule type="containsText" dxfId="123" priority="97" operator="containsText" text="PD-4">
      <formula>NOT(ISERROR(SEARCH("PD-4",B40)))</formula>
    </cfRule>
    <cfRule type="containsText" dxfId="122" priority="98" operator="containsText" text="PD-3">
      <formula>NOT(ISERROR(SEARCH("PD-3",B40)))</formula>
    </cfRule>
    <cfRule type="containsText" dxfId="121" priority="99" operator="containsText" text="PD-2">
      <formula>NOT(ISERROR(SEARCH("PD-2",B40)))</formula>
    </cfRule>
    <cfRule type="containsText" dxfId="120" priority="100" operator="containsText" text="PD-1">
      <formula>NOT(ISERROR(SEARCH("PD-1",B40)))</formula>
    </cfRule>
  </conditionalFormatting>
  <conditionalFormatting sqref="B74:E109">
    <cfRule type="containsText" dxfId="119" priority="91" operator="containsText" text="PD-5">
      <formula>NOT(ISERROR(SEARCH("PD-5",B74)))</formula>
    </cfRule>
    <cfRule type="containsText" dxfId="118" priority="92" operator="containsText" text="PD-4">
      <formula>NOT(ISERROR(SEARCH("PD-4",B74)))</formula>
    </cfRule>
    <cfRule type="containsText" dxfId="117" priority="93" operator="containsText" text="PD-3">
      <formula>NOT(ISERROR(SEARCH("PD-3",B74)))</formula>
    </cfRule>
    <cfRule type="containsText" dxfId="116" priority="94" operator="containsText" text="PD-2">
      <formula>NOT(ISERROR(SEARCH("PD-2",B74)))</formula>
    </cfRule>
    <cfRule type="containsText" dxfId="115" priority="95" operator="containsText" text="PD-1">
      <formula>NOT(ISERROR(SEARCH("PD-1",B74)))</formula>
    </cfRule>
  </conditionalFormatting>
  <conditionalFormatting sqref="B110:E143">
    <cfRule type="containsText" dxfId="114" priority="86" operator="containsText" text="PD-5">
      <formula>NOT(ISERROR(SEARCH("PD-5",B110)))</formula>
    </cfRule>
    <cfRule type="containsText" dxfId="113" priority="87" operator="containsText" text="PD-4">
      <formula>NOT(ISERROR(SEARCH("PD-4",B110)))</formula>
    </cfRule>
    <cfRule type="containsText" dxfId="112" priority="88" operator="containsText" text="PD-3">
      <formula>NOT(ISERROR(SEARCH("PD-3",B110)))</formula>
    </cfRule>
    <cfRule type="containsText" dxfId="111" priority="89" operator="containsText" text="PD-2">
      <formula>NOT(ISERROR(SEARCH("PD-2",B110)))</formula>
    </cfRule>
    <cfRule type="containsText" dxfId="110" priority="90" operator="containsText" text="PD-1">
      <formula>NOT(ISERROR(SEARCH("PD-1",B110)))</formula>
    </cfRule>
  </conditionalFormatting>
  <conditionalFormatting sqref="B144:E179">
    <cfRule type="containsText" dxfId="109" priority="81" operator="containsText" text="PD-5">
      <formula>NOT(ISERROR(SEARCH("PD-5",B144)))</formula>
    </cfRule>
    <cfRule type="containsText" dxfId="108" priority="82" operator="containsText" text="PD-4">
      <formula>NOT(ISERROR(SEARCH("PD-4",B144)))</formula>
    </cfRule>
    <cfRule type="containsText" dxfId="107" priority="83" operator="containsText" text="PD-3">
      <formula>NOT(ISERROR(SEARCH("PD-3",B144)))</formula>
    </cfRule>
    <cfRule type="containsText" dxfId="106" priority="84" operator="containsText" text="PD-2">
      <formula>NOT(ISERROR(SEARCH("PD-2",B144)))</formula>
    </cfRule>
    <cfRule type="containsText" dxfId="105" priority="85" operator="containsText" text="PD-1">
      <formula>NOT(ISERROR(SEARCH("PD-1",B144)))</formula>
    </cfRule>
  </conditionalFormatting>
  <conditionalFormatting sqref="B180:E213">
    <cfRule type="containsText" dxfId="104" priority="76" operator="containsText" text="PD-5">
      <formula>NOT(ISERROR(SEARCH("PD-5",B180)))</formula>
    </cfRule>
    <cfRule type="containsText" dxfId="103" priority="77" operator="containsText" text="PD-4">
      <formula>NOT(ISERROR(SEARCH("PD-4",B180)))</formula>
    </cfRule>
    <cfRule type="containsText" dxfId="102" priority="78" operator="containsText" text="PD-3">
      <formula>NOT(ISERROR(SEARCH("PD-3",B180)))</formula>
    </cfRule>
    <cfRule type="containsText" dxfId="101" priority="79" operator="containsText" text="PD-2">
      <formula>NOT(ISERROR(SEARCH("PD-2",B180)))</formula>
    </cfRule>
    <cfRule type="containsText" dxfId="100" priority="80" operator="containsText" text="PD-1">
      <formula>NOT(ISERROR(SEARCH("PD-1",B180)))</formula>
    </cfRule>
  </conditionalFormatting>
  <conditionalFormatting sqref="B214:E231">
    <cfRule type="containsText" dxfId="99" priority="71" operator="containsText" text="PD-5">
      <formula>NOT(ISERROR(SEARCH("PD-5",B214)))</formula>
    </cfRule>
    <cfRule type="containsText" dxfId="98" priority="72" operator="containsText" text="PD-4">
      <formula>NOT(ISERROR(SEARCH("PD-4",B214)))</formula>
    </cfRule>
    <cfRule type="containsText" dxfId="97" priority="73" operator="containsText" text="PD-3">
      <formula>NOT(ISERROR(SEARCH("PD-3",B214)))</formula>
    </cfRule>
    <cfRule type="containsText" dxfId="96" priority="74" operator="containsText" text="PD-2">
      <formula>NOT(ISERROR(SEARCH("PD-2",B214)))</formula>
    </cfRule>
    <cfRule type="containsText" dxfId="95" priority="75" operator="containsText" text="PD-1">
      <formula>NOT(ISERROR(SEARCH("PD-1",B214)))</formula>
    </cfRule>
  </conditionalFormatting>
  <conditionalFormatting sqref="K139">
    <cfRule type="containsText" dxfId="94" priority="61" operator="containsText" text="PD-5">
      <formula>NOT(ISERROR(SEARCH("PD-5",K139)))</formula>
    </cfRule>
    <cfRule type="containsText" dxfId="93" priority="62" operator="containsText" text="PD-4">
      <formula>NOT(ISERROR(SEARCH("PD-4",K139)))</formula>
    </cfRule>
    <cfRule type="containsText" dxfId="92" priority="63" operator="containsText" text="PD-3">
      <formula>NOT(ISERROR(SEARCH("PD-3",K139)))</formula>
    </cfRule>
    <cfRule type="containsText" dxfId="91" priority="64" operator="containsText" text="PD-2">
      <formula>NOT(ISERROR(SEARCH("PD-2",K139)))</formula>
    </cfRule>
    <cfRule type="containsText" dxfId="90" priority="65" operator="containsText" text="PD-1">
      <formula>NOT(ISERROR(SEARCH("PD-1",K139)))</formula>
    </cfRule>
  </conditionalFormatting>
  <conditionalFormatting sqref="K139">
    <cfRule type="containsText" dxfId="89" priority="56" operator="containsText" text="PD-5">
      <formula>NOT(ISERROR(SEARCH("PD-5",K139)))</formula>
    </cfRule>
    <cfRule type="containsText" dxfId="88" priority="57" operator="containsText" text="PD-4">
      <formula>NOT(ISERROR(SEARCH("PD-4",K139)))</formula>
    </cfRule>
    <cfRule type="containsText" dxfId="87" priority="58" operator="containsText" text="PD-3">
      <formula>NOT(ISERROR(SEARCH("PD-3",K139)))</formula>
    </cfRule>
    <cfRule type="containsText" dxfId="86" priority="59" operator="containsText" text="PD-2">
      <formula>NOT(ISERROR(SEARCH("PD-2",K139)))</formula>
    </cfRule>
    <cfRule type="containsText" dxfId="85" priority="60" operator="containsText" text="PD-1">
      <formula>NOT(ISERROR(SEARCH("PD-1",K139)))</formula>
    </cfRule>
  </conditionalFormatting>
  <conditionalFormatting sqref="K156">
    <cfRule type="containsText" dxfId="84" priority="51" operator="containsText" text="PD-5">
      <formula>NOT(ISERROR(SEARCH("PD-5",K156)))</formula>
    </cfRule>
    <cfRule type="containsText" dxfId="83" priority="52" operator="containsText" text="PD-4">
      <formula>NOT(ISERROR(SEARCH("PD-4",K156)))</formula>
    </cfRule>
    <cfRule type="containsText" dxfId="82" priority="53" operator="containsText" text="PD-3">
      <formula>NOT(ISERROR(SEARCH("PD-3",K156)))</formula>
    </cfRule>
    <cfRule type="containsText" dxfId="81" priority="54" operator="containsText" text="PD-2">
      <formula>NOT(ISERROR(SEARCH("PD-2",K156)))</formula>
    </cfRule>
    <cfRule type="containsText" dxfId="80" priority="55" operator="containsText" text="PD-1">
      <formula>NOT(ISERROR(SEARCH("PD-1",K156)))</formula>
    </cfRule>
  </conditionalFormatting>
  <conditionalFormatting sqref="K156">
    <cfRule type="containsText" dxfId="79" priority="46" operator="containsText" text="PD-5">
      <formula>NOT(ISERROR(SEARCH("PD-5",K156)))</formula>
    </cfRule>
    <cfRule type="containsText" dxfId="78" priority="47" operator="containsText" text="PD-4">
      <formula>NOT(ISERROR(SEARCH("PD-4",K156)))</formula>
    </cfRule>
    <cfRule type="containsText" dxfId="77" priority="48" operator="containsText" text="PD-3">
      <formula>NOT(ISERROR(SEARCH("PD-3",K156)))</formula>
    </cfRule>
    <cfRule type="containsText" dxfId="76" priority="49" operator="containsText" text="PD-2">
      <formula>NOT(ISERROR(SEARCH("PD-2",K156)))</formula>
    </cfRule>
    <cfRule type="containsText" dxfId="75" priority="50" operator="containsText" text="PD-1">
      <formula>NOT(ISERROR(SEARCH("PD-1",K156)))</formula>
    </cfRule>
  </conditionalFormatting>
  <conditionalFormatting sqref="K172">
    <cfRule type="containsText" dxfId="74" priority="41" operator="containsText" text="PD-5">
      <formula>NOT(ISERROR(SEARCH("PD-5",K172)))</formula>
    </cfRule>
    <cfRule type="containsText" dxfId="73" priority="42" operator="containsText" text="PD-4">
      <formula>NOT(ISERROR(SEARCH("PD-4",K172)))</formula>
    </cfRule>
    <cfRule type="containsText" dxfId="72" priority="43" operator="containsText" text="PD-3">
      <formula>NOT(ISERROR(SEARCH("PD-3",K172)))</formula>
    </cfRule>
    <cfRule type="containsText" dxfId="71" priority="44" operator="containsText" text="PD-2">
      <formula>NOT(ISERROR(SEARCH("PD-2",K172)))</formula>
    </cfRule>
    <cfRule type="containsText" dxfId="70" priority="45" operator="containsText" text="PD-1">
      <formula>NOT(ISERROR(SEARCH("PD-1",K172)))</formula>
    </cfRule>
  </conditionalFormatting>
  <conditionalFormatting sqref="K172">
    <cfRule type="containsText" dxfId="69" priority="36" operator="containsText" text="PD-5">
      <formula>NOT(ISERROR(SEARCH("PD-5",K172)))</formula>
    </cfRule>
    <cfRule type="containsText" dxfId="68" priority="37" operator="containsText" text="PD-4">
      <formula>NOT(ISERROR(SEARCH("PD-4",K172)))</formula>
    </cfRule>
    <cfRule type="containsText" dxfId="67" priority="38" operator="containsText" text="PD-3">
      <formula>NOT(ISERROR(SEARCH("PD-3",K172)))</formula>
    </cfRule>
    <cfRule type="containsText" dxfId="66" priority="39" operator="containsText" text="PD-2">
      <formula>NOT(ISERROR(SEARCH("PD-2",K172)))</formula>
    </cfRule>
    <cfRule type="containsText" dxfId="65" priority="40" operator="containsText" text="PD-1">
      <formula>NOT(ISERROR(SEARCH("PD-1",K172)))</formula>
    </cfRule>
  </conditionalFormatting>
  <conditionalFormatting sqref="K189">
    <cfRule type="containsText" dxfId="64" priority="31" operator="containsText" text="PD-5">
      <formula>NOT(ISERROR(SEARCH("PD-5",K189)))</formula>
    </cfRule>
    <cfRule type="containsText" dxfId="63" priority="32" operator="containsText" text="PD-4">
      <formula>NOT(ISERROR(SEARCH("PD-4",K189)))</formula>
    </cfRule>
    <cfRule type="containsText" dxfId="62" priority="33" operator="containsText" text="PD-3">
      <formula>NOT(ISERROR(SEARCH("PD-3",K189)))</formula>
    </cfRule>
    <cfRule type="containsText" dxfId="61" priority="34" operator="containsText" text="PD-2">
      <formula>NOT(ISERROR(SEARCH("PD-2",K189)))</formula>
    </cfRule>
    <cfRule type="containsText" dxfId="60" priority="35" operator="containsText" text="PD-1">
      <formula>NOT(ISERROR(SEARCH("PD-1",K189)))</formula>
    </cfRule>
  </conditionalFormatting>
  <conditionalFormatting sqref="K189">
    <cfRule type="containsText" dxfId="59" priority="26" operator="containsText" text="PD-5">
      <formula>NOT(ISERROR(SEARCH("PD-5",K189)))</formula>
    </cfRule>
    <cfRule type="containsText" dxfId="58" priority="27" operator="containsText" text="PD-4">
      <formula>NOT(ISERROR(SEARCH("PD-4",K189)))</formula>
    </cfRule>
    <cfRule type="containsText" dxfId="57" priority="28" operator="containsText" text="PD-3">
      <formula>NOT(ISERROR(SEARCH("PD-3",K189)))</formula>
    </cfRule>
    <cfRule type="containsText" dxfId="56" priority="29" operator="containsText" text="PD-2">
      <formula>NOT(ISERROR(SEARCH("PD-2",K189)))</formula>
    </cfRule>
    <cfRule type="containsText" dxfId="55" priority="30" operator="containsText" text="PD-1">
      <formula>NOT(ISERROR(SEARCH("PD-1",K189)))</formula>
    </cfRule>
  </conditionalFormatting>
  <conditionalFormatting sqref="K204">
    <cfRule type="containsText" dxfId="54" priority="21" operator="containsText" text="PD-5">
      <formula>NOT(ISERROR(SEARCH("PD-5",K204)))</formula>
    </cfRule>
    <cfRule type="containsText" dxfId="53" priority="22" operator="containsText" text="PD-4">
      <formula>NOT(ISERROR(SEARCH("PD-4",K204)))</formula>
    </cfRule>
    <cfRule type="containsText" dxfId="52" priority="23" operator="containsText" text="PD-3">
      <formula>NOT(ISERROR(SEARCH("PD-3",K204)))</formula>
    </cfRule>
    <cfRule type="containsText" dxfId="51" priority="24" operator="containsText" text="PD-2">
      <formula>NOT(ISERROR(SEARCH("PD-2",K204)))</formula>
    </cfRule>
    <cfRule type="containsText" dxfId="50" priority="25" operator="containsText" text="PD-1">
      <formula>NOT(ISERROR(SEARCH("PD-1",K204)))</formula>
    </cfRule>
  </conditionalFormatting>
  <conditionalFormatting sqref="K204">
    <cfRule type="containsText" dxfId="49" priority="16" operator="containsText" text="PD-5">
      <formula>NOT(ISERROR(SEARCH("PD-5",K204)))</formula>
    </cfRule>
    <cfRule type="containsText" dxfId="48" priority="17" operator="containsText" text="PD-4">
      <formula>NOT(ISERROR(SEARCH("PD-4",K204)))</formula>
    </cfRule>
    <cfRule type="containsText" dxfId="47" priority="18" operator="containsText" text="PD-3">
      <formula>NOT(ISERROR(SEARCH("PD-3",K204)))</formula>
    </cfRule>
    <cfRule type="containsText" dxfId="46" priority="19" operator="containsText" text="PD-2">
      <formula>NOT(ISERROR(SEARCH("PD-2",K204)))</formula>
    </cfRule>
    <cfRule type="containsText" dxfId="45" priority="20" operator="containsText" text="PD-1">
      <formula>NOT(ISERROR(SEARCH("PD-1",K204)))</formula>
    </cfRule>
  </conditionalFormatting>
  <conditionalFormatting sqref="K221">
    <cfRule type="containsText" dxfId="44" priority="11" operator="containsText" text="PD-5">
      <formula>NOT(ISERROR(SEARCH("PD-5",K221)))</formula>
    </cfRule>
    <cfRule type="containsText" dxfId="43" priority="12" operator="containsText" text="PD-4">
      <formula>NOT(ISERROR(SEARCH("PD-4",K221)))</formula>
    </cfRule>
    <cfRule type="containsText" dxfId="42" priority="13" operator="containsText" text="PD-3">
      <formula>NOT(ISERROR(SEARCH("PD-3",K221)))</formula>
    </cfRule>
    <cfRule type="containsText" dxfId="41" priority="14" operator="containsText" text="PD-2">
      <formula>NOT(ISERROR(SEARCH("PD-2",K221)))</formula>
    </cfRule>
    <cfRule type="containsText" dxfId="40" priority="15" operator="containsText" text="PD-1">
      <formula>NOT(ISERROR(SEARCH("PD-1",K221)))</formula>
    </cfRule>
  </conditionalFormatting>
  <conditionalFormatting sqref="K221">
    <cfRule type="containsText" dxfId="39" priority="6" operator="containsText" text="PD-5">
      <formula>NOT(ISERROR(SEARCH("PD-5",K221)))</formula>
    </cfRule>
    <cfRule type="containsText" dxfId="38" priority="7" operator="containsText" text="PD-4">
      <formula>NOT(ISERROR(SEARCH("PD-4",K221)))</formula>
    </cfRule>
    <cfRule type="containsText" dxfId="37" priority="8" operator="containsText" text="PD-3">
      <formula>NOT(ISERROR(SEARCH("PD-3",K221)))</formula>
    </cfRule>
    <cfRule type="containsText" dxfId="36" priority="9" operator="containsText" text="PD-2">
      <formula>NOT(ISERROR(SEARCH("PD-2",K221)))</formula>
    </cfRule>
    <cfRule type="containsText" dxfId="35" priority="10" operator="containsText" text="PD-1">
      <formula>NOT(ISERROR(SEARCH("PD-1",K221)))</formula>
    </cfRule>
  </conditionalFormatting>
  <conditionalFormatting sqref="K38">
    <cfRule type="containsText" dxfId="34" priority="1" operator="containsText" text="PD-5">
      <formula>NOT(ISERROR(SEARCH("PD-5",K38)))</formula>
    </cfRule>
    <cfRule type="containsText" dxfId="33" priority="2" operator="containsText" text="PD-4">
      <formula>NOT(ISERROR(SEARCH("PD-4",K38)))</formula>
    </cfRule>
    <cfRule type="containsText" dxfId="32" priority="3" operator="containsText" text="PD-3">
      <formula>NOT(ISERROR(SEARCH("PD-3",K38)))</formula>
    </cfRule>
    <cfRule type="containsText" dxfId="31" priority="4" operator="containsText" text="PD-2">
      <formula>NOT(ISERROR(SEARCH("PD-2",K38)))</formula>
    </cfRule>
    <cfRule type="containsText" dxfId="30" priority="5" operator="containsText" text="PD-1">
      <formula>NOT(ISERROR(SEARCH("PD-1",K38)))</formula>
    </cfRule>
  </conditionalFormatting>
  <pageMargins left="0.7" right="0.7" top="0.75" bottom="0.75" header="0.3" footer="0.3"/>
  <pageSetup paperSize="9" orientation="portrait"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23E95-39DB-48E7-8640-FF25531DCDF8}">
  <dimension ref="A1:I8"/>
  <sheetViews>
    <sheetView zoomScaleNormal="100"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H8" sqref="H8"/>
    </sheetView>
  </sheetViews>
  <sheetFormatPr defaultRowHeight="16.5" x14ac:dyDescent="0.3"/>
  <cols>
    <col min="2" max="2" width="5.25" bestFit="1" customWidth="1"/>
    <col min="3" max="3" width="6.5" style="15" bestFit="1" customWidth="1"/>
    <col min="4" max="4" width="9.625" style="14" bestFit="1" customWidth="1"/>
    <col min="5" max="5" width="19" customWidth="1"/>
    <col min="6" max="6" width="9.5" bestFit="1" customWidth="1"/>
    <col min="7" max="7" width="11.875" bestFit="1" customWidth="1"/>
    <col min="8" max="9" width="11.875" customWidth="1"/>
  </cols>
  <sheetData>
    <row r="1" spans="1:9" x14ac:dyDescent="0.3">
      <c r="A1" t="s">
        <v>133</v>
      </c>
      <c r="E1" s="46" t="s">
        <v>134</v>
      </c>
      <c r="F1" t="s">
        <v>135</v>
      </c>
      <c r="G1" t="s">
        <v>136</v>
      </c>
      <c r="H1" s="43" t="s">
        <v>137</v>
      </c>
    </row>
    <row r="2" spans="1:9" x14ac:dyDescent="0.3">
      <c r="A2">
        <v>0</v>
      </c>
      <c r="B2" s="13"/>
      <c r="C2" s="16"/>
      <c r="E2" s="47" t="s">
        <v>127</v>
      </c>
      <c r="F2" s="41">
        <v>20</v>
      </c>
      <c r="G2" s="40">
        <v>0</v>
      </c>
      <c r="H2" s="43"/>
    </row>
    <row r="3" spans="1:9" x14ac:dyDescent="0.3">
      <c r="A3">
        <f>A2+1</f>
        <v>1</v>
      </c>
      <c r="C3" s="17"/>
      <c r="E3" s="47" t="s">
        <v>127</v>
      </c>
      <c r="F3" s="41">
        <v>20</v>
      </c>
      <c r="G3" s="11">
        <f>G2+F3*1000</f>
        <v>20000</v>
      </c>
      <c r="H3" s="44" t="s">
        <v>138</v>
      </c>
    </row>
    <row r="4" spans="1:9" x14ac:dyDescent="0.3">
      <c r="A4">
        <f t="shared" ref="A4:A8" si="0">A3+1</f>
        <v>2</v>
      </c>
      <c r="C4" s="17"/>
      <c r="E4" s="47" t="s">
        <v>128</v>
      </c>
      <c r="F4" s="41">
        <v>20</v>
      </c>
      <c r="G4" s="11">
        <f>G3+F4*1000</f>
        <v>40000</v>
      </c>
      <c r="H4" s="44" t="s">
        <v>139</v>
      </c>
      <c r="I4" s="34"/>
    </row>
    <row r="5" spans="1:9" x14ac:dyDescent="0.3">
      <c r="A5">
        <f t="shared" si="0"/>
        <v>3</v>
      </c>
      <c r="C5" s="17"/>
      <c r="E5" s="47" t="s">
        <v>129</v>
      </c>
      <c r="F5" s="41">
        <v>20</v>
      </c>
      <c r="G5" s="11">
        <f t="shared" ref="G5:G7" si="1">G4+F5*1000</f>
        <v>60000</v>
      </c>
      <c r="H5" s="44" t="s">
        <v>140</v>
      </c>
      <c r="I5" s="34"/>
    </row>
    <row r="6" spans="1:9" x14ac:dyDescent="0.3">
      <c r="A6">
        <f t="shared" si="0"/>
        <v>4</v>
      </c>
      <c r="E6" s="47" t="s">
        <v>127</v>
      </c>
      <c r="F6" s="42">
        <v>20</v>
      </c>
      <c r="G6" s="11">
        <f t="shared" si="1"/>
        <v>80000</v>
      </c>
      <c r="H6" s="45" t="s">
        <v>141</v>
      </c>
    </row>
    <row r="7" spans="1:9" x14ac:dyDescent="0.3">
      <c r="A7">
        <f t="shared" si="0"/>
        <v>5</v>
      </c>
      <c r="E7" s="47" t="s">
        <v>128</v>
      </c>
      <c r="F7" s="42">
        <v>20</v>
      </c>
      <c r="G7" s="11">
        <f t="shared" si="1"/>
        <v>100000</v>
      </c>
      <c r="H7" s="45" t="s">
        <v>142</v>
      </c>
    </row>
    <row r="8" spans="1:9" x14ac:dyDescent="0.3">
      <c r="A8">
        <f t="shared" si="0"/>
        <v>6</v>
      </c>
      <c r="E8" s="47" t="s">
        <v>129</v>
      </c>
      <c r="F8" s="42">
        <v>20</v>
      </c>
      <c r="G8" s="11">
        <f t="shared" ref="G8" si="2">G7+F8*1000</f>
        <v>120000</v>
      </c>
      <c r="H8" s="45" t="s">
        <v>143</v>
      </c>
    </row>
  </sheetData>
  <autoFilter ref="B1:G5" xr:uid="{8DB6D4B4-3D7D-4FC0-B5E5-81DB72D8F263}"/>
  <phoneticPr fontId="2" type="noConversion"/>
  <conditionalFormatting sqref="B2:E7 B9:E1048576">
    <cfRule type="containsText" dxfId="29" priority="106" operator="containsText" text="PD-5">
      <formula>NOT(ISERROR(SEARCH("PD-5",B2)))</formula>
    </cfRule>
    <cfRule type="containsText" dxfId="28" priority="107" operator="containsText" text="PD-4">
      <formula>NOT(ISERROR(SEARCH("PD-4",B2)))</formula>
    </cfRule>
    <cfRule type="containsText" dxfId="27" priority="108" operator="containsText" text="PD-3">
      <formula>NOT(ISERROR(SEARCH("PD-3",B2)))</formula>
    </cfRule>
    <cfRule type="containsText" dxfId="26" priority="109" operator="containsText" text="PD-2">
      <formula>NOT(ISERROR(SEARCH("PD-2",B2)))</formula>
    </cfRule>
    <cfRule type="containsText" dxfId="25" priority="110" operator="containsText" text="PD-1">
      <formula>NOT(ISERROR(SEARCH("PD-1",B2)))</formula>
    </cfRule>
  </conditionalFormatting>
  <conditionalFormatting sqref="B1:E1">
    <cfRule type="containsText" dxfId="24" priority="6" operator="containsText" text="PD-5">
      <formula>NOT(ISERROR(SEARCH("PD-5",B1)))</formula>
    </cfRule>
    <cfRule type="containsText" dxfId="23" priority="7" operator="containsText" text="PD-4">
      <formula>NOT(ISERROR(SEARCH("PD-4",B1)))</formula>
    </cfRule>
    <cfRule type="containsText" dxfId="22" priority="8" operator="containsText" text="PD-3">
      <formula>NOT(ISERROR(SEARCH("PD-3",B1)))</formula>
    </cfRule>
    <cfRule type="containsText" dxfId="21" priority="9" operator="containsText" text="PD-2">
      <formula>NOT(ISERROR(SEARCH("PD-2",B1)))</formula>
    </cfRule>
    <cfRule type="containsText" dxfId="20" priority="10" operator="containsText" text="PD-1">
      <formula>NOT(ISERROR(SEARCH("PD-1",B1)))</formula>
    </cfRule>
  </conditionalFormatting>
  <conditionalFormatting sqref="B8:E8">
    <cfRule type="containsText" dxfId="19" priority="1" operator="containsText" text="PD-5">
      <formula>NOT(ISERROR(SEARCH("PD-5",B8)))</formula>
    </cfRule>
    <cfRule type="containsText" dxfId="18" priority="2" operator="containsText" text="PD-4">
      <formula>NOT(ISERROR(SEARCH("PD-4",B8)))</formula>
    </cfRule>
    <cfRule type="containsText" dxfId="17" priority="3" operator="containsText" text="PD-3">
      <formula>NOT(ISERROR(SEARCH("PD-3",B8)))</formula>
    </cfRule>
    <cfRule type="containsText" dxfId="16" priority="4" operator="containsText" text="PD-2">
      <formula>NOT(ISERROR(SEARCH("PD-2",B8)))</formula>
    </cfRule>
    <cfRule type="containsText" dxfId="15" priority="5" operator="containsText" text="PD-1">
      <formula>NOT(ISERROR(SEARCH("PD-1",B8)))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07B64-C828-4611-852A-A5EE43DC8358}">
  <dimension ref="A1:I7"/>
  <sheetViews>
    <sheetView tabSelected="1" zoomScaleNormal="100"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H7" sqref="H7"/>
    </sheetView>
  </sheetViews>
  <sheetFormatPr defaultRowHeight="16.5" x14ac:dyDescent="0.3"/>
  <cols>
    <col min="2" max="2" width="5.25" bestFit="1" customWidth="1"/>
    <col min="3" max="3" width="6.5" style="15" bestFit="1" customWidth="1"/>
    <col min="4" max="4" width="9.625" style="14" bestFit="1" customWidth="1"/>
    <col min="5" max="5" width="19" customWidth="1"/>
    <col min="6" max="6" width="9.5" bestFit="1" customWidth="1"/>
    <col min="7" max="7" width="11.875" bestFit="1" customWidth="1"/>
    <col min="8" max="9" width="11.875" customWidth="1"/>
  </cols>
  <sheetData>
    <row r="1" spans="1:9" x14ac:dyDescent="0.3">
      <c r="A1" t="s">
        <v>133</v>
      </c>
      <c r="E1" s="12" t="s">
        <v>134</v>
      </c>
      <c r="F1" t="s">
        <v>135</v>
      </c>
      <c r="G1" t="s">
        <v>136</v>
      </c>
      <c r="H1" t="s">
        <v>137</v>
      </c>
    </row>
    <row r="2" spans="1:9" x14ac:dyDescent="0.3">
      <c r="A2">
        <v>0</v>
      </c>
      <c r="B2" s="13" t="s">
        <v>50</v>
      </c>
      <c r="C2" s="16">
        <v>155</v>
      </c>
      <c r="E2" t="s">
        <v>130</v>
      </c>
      <c r="F2" s="9">
        <v>20</v>
      </c>
      <c r="G2">
        <v>0</v>
      </c>
    </row>
    <row r="3" spans="1:9" x14ac:dyDescent="0.3">
      <c r="A3">
        <f>A2+1</f>
        <v>1</v>
      </c>
      <c r="B3" t="str">
        <f>B2</f>
        <v>T1</v>
      </c>
      <c r="C3" s="17">
        <f>C2+F2</f>
        <v>175</v>
      </c>
      <c r="E3" t="s">
        <v>130</v>
      </c>
      <c r="F3" s="9">
        <v>20</v>
      </c>
      <c r="G3" s="11">
        <f>G2+F3*1000</f>
        <v>20000</v>
      </c>
      <c r="H3" s="48" t="s">
        <v>144</v>
      </c>
    </row>
    <row r="4" spans="1:9" x14ac:dyDescent="0.3">
      <c r="A4">
        <f t="shared" ref="A4:A5" si="0">A3+1</f>
        <v>2</v>
      </c>
      <c r="B4" t="str">
        <f t="shared" ref="B4:B5" si="1">B3</f>
        <v>T1</v>
      </c>
      <c r="C4" s="17">
        <f t="shared" ref="C4:C5" si="2">C3+F3</f>
        <v>195</v>
      </c>
      <c r="E4" t="s">
        <v>131</v>
      </c>
      <c r="F4" s="9">
        <v>20</v>
      </c>
      <c r="G4" s="11">
        <f>G3+F4*1000</f>
        <v>40000</v>
      </c>
      <c r="H4" s="48" t="s">
        <v>145</v>
      </c>
      <c r="I4" s="34"/>
    </row>
    <row r="5" spans="1:9" x14ac:dyDescent="0.3">
      <c r="A5">
        <f t="shared" si="0"/>
        <v>3</v>
      </c>
      <c r="B5" t="str">
        <f t="shared" si="1"/>
        <v>T1</v>
      </c>
      <c r="C5" s="17">
        <f t="shared" si="2"/>
        <v>215</v>
      </c>
      <c r="E5" t="s">
        <v>132</v>
      </c>
      <c r="F5" s="9">
        <v>20</v>
      </c>
      <c r="G5" s="11">
        <f t="shared" ref="G5" si="3">G4+F5*1000</f>
        <v>60000</v>
      </c>
      <c r="H5" s="48" t="s">
        <v>146</v>
      </c>
      <c r="I5" s="34"/>
    </row>
    <row r="6" spans="1:9" x14ac:dyDescent="0.3">
      <c r="A6">
        <f>A5+1</f>
        <v>4</v>
      </c>
      <c r="B6" t="str">
        <f>B5</f>
        <v>T1</v>
      </c>
      <c r="C6" s="17">
        <f>C5+F5</f>
        <v>235</v>
      </c>
      <c r="E6" t="s">
        <v>130</v>
      </c>
      <c r="F6" s="9">
        <v>20</v>
      </c>
      <c r="G6" s="11">
        <f>G5+F6*1000</f>
        <v>80000</v>
      </c>
      <c r="H6" s="48" t="s">
        <v>147</v>
      </c>
    </row>
    <row r="7" spans="1:9" x14ac:dyDescent="0.3">
      <c r="A7">
        <f>A6+1</f>
        <v>5</v>
      </c>
      <c r="B7" t="str">
        <f>B6</f>
        <v>T1</v>
      </c>
      <c r="C7" s="17">
        <f>C6+F6</f>
        <v>255</v>
      </c>
      <c r="E7" t="s">
        <v>130</v>
      </c>
      <c r="F7" s="9">
        <v>20</v>
      </c>
      <c r="G7" s="11">
        <f>G6+F7*1000</f>
        <v>100000</v>
      </c>
      <c r="H7" s="48" t="s">
        <v>148</v>
      </c>
    </row>
  </sheetData>
  <autoFilter ref="B1:G5" xr:uid="{8DB6D4B4-3D7D-4FC0-B5E5-81DB72D8F263}"/>
  <phoneticPr fontId="2" type="noConversion"/>
  <conditionalFormatting sqref="B1:E5 B8:E1048576">
    <cfRule type="containsText" dxfId="14" priority="11" operator="containsText" text="PD-5">
      <formula>NOT(ISERROR(SEARCH("PD-5",B1)))</formula>
    </cfRule>
    <cfRule type="containsText" dxfId="13" priority="12" operator="containsText" text="PD-4">
      <formula>NOT(ISERROR(SEARCH("PD-4",B1)))</formula>
    </cfRule>
    <cfRule type="containsText" dxfId="12" priority="13" operator="containsText" text="PD-3">
      <formula>NOT(ISERROR(SEARCH("PD-3",B1)))</formula>
    </cfRule>
    <cfRule type="containsText" dxfId="11" priority="14" operator="containsText" text="PD-2">
      <formula>NOT(ISERROR(SEARCH("PD-2",B1)))</formula>
    </cfRule>
    <cfRule type="containsText" dxfId="10" priority="15" operator="containsText" text="PD-1">
      <formula>NOT(ISERROR(SEARCH("PD-1",B1)))</formula>
    </cfRule>
  </conditionalFormatting>
  <conditionalFormatting sqref="B6:E6">
    <cfRule type="containsText" dxfId="9" priority="6" operator="containsText" text="PD-5">
      <formula>NOT(ISERROR(SEARCH("PD-5",B6)))</formula>
    </cfRule>
    <cfRule type="containsText" dxfId="8" priority="7" operator="containsText" text="PD-4">
      <formula>NOT(ISERROR(SEARCH("PD-4",B6)))</formula>
    </cfRule>
    <cfRule type="containsText" dxfId="7" priority="8" operator="containsText" text="PD-3">
      <formula>NOT(ISERROR(SEARCH("PD-3",B6)))</formula>
    </cfRule>
    <cfRule type="containsText" dxfId="6" priority="9" operator="containsText" text="PD-2">
      <formula>NOT(ISERROR(SEARCH("PD-2",B6)))</formula>
    </cfRule>
    <cfRule type="containsText" dxfId="5" priority="10" operator="containsText" text="PD-1">
      <formula>NOT(ISERROR(SEARCH("PD-1",B6)))</formula>
    </cfRule>
  </conditionalFormatting>
  <conditionalFormatting sqref="B7:E7">
    <cfRule type="containsText" dxfId="4" priority="1" operator="containsText" text="PD-5">
      <formula>NOT(ISERROR(SEARCH("PD-5",B7)))</formula>
    </cfRule>
    <cfRule type="containsText" dxfId="3" priority="2" operator="containsText" text="PD-4">
      <formula>NOT(ISERROR(SEARCH("PD-4",B7)))</formula>
    </cfRule>
    <cfRule type="containsText" dxfId="2" priority="3" operator="containsText" text="PD-3">
      <formula>NOT(ISERROR(SEARCH("PD-3",B7)))</formula>
    </cfRule>
    <cfRule type="containsText" dxfId="1" priority="4" operator="containsText" text="PD-2">
      <formula>NOT(ISERROR(SEARCH("PD-2",B7)))</formula>
    </cfRule>
    <cfRule type="containsText" dxfId="0" priority="5" operator="containsText" text="PD-1">
      <formula>NOT(ISERROR(SEARCH("PD-1",B7)))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Younghwi Kim</dc:creator>
  <cp:lastModifiedBy>김지영</cp:lastModifiedBy>
  <dcterms:created xsi:type="dcterms:W3CDTF">2018-08-24T01:26:29Z</dcterms:created>
  <dcterms:modified xsi:type="dcterms:W3CDTF">2019-04-22T08:18:21Z</dcterms:modified>
</cp:coreProperties>
</file>